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6D391218-37E5-4863-B0F0-1964884FD93B}" xr6:coauthVersionLast="45" xr6:coauthVersionMax="45" xr10:uidLastSave="{00000000-0000-0000-0000-000000000000}"/>
  <bookViews>
    <workbookView xWindow="3375" yWindow="3375" windowWidth="21600" windowHeight="11385" xr2:uid="{00000000-000D-0000-FFFF-FFFF00000000}"/>
  </bookViews>
  <sheets>
    <sheet name="1. Instructions" sheetId="16" r:id="rId1"/>
    <sheet name="2. Decision Tree" sheetId="17" r:id="rId2"/>
    <sheet name="3. Risk Evaluation" sheetId="13" r:id="rId3"/>
    <sheet name="4. Risk Mitigation" sheetId="12" r:id="rId4"/>
    <sheet name="5. Decision Matrix" sheetId="15" r:id="rId5"/>
    <sheet name="6. Risk Communication" sheetId="18" r:id="rId6"/>
    <sheet name="Back end" sheetId="3" state="hidden" r:id="rId7"/>
    <sheet name="Back end 2" sheetId="14" state="hidden" r:id="rId8"/>
  </sheets>
  <definedNames>
    <definedName name="_GoBack" localSheetId="3">'4. Risk Mitigation'!#REF!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12" l="1"/>
  <c r="E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9" i="12"/>
  <c r="G19" i="12" l="1"/>
  <c r="G64" i="12"/>
  <c r="G63" i="12"/>
  <c r="G62" i="12"/>
  <c r="G61" i="12"/>
  <c r="G60" i="12"/>
  <c r="E21" i="13"/>
  <c r="E22" i="13"/>
  <c r="E14" i="13"/>
  <c r="E15" i="13"/>
  <c r="G46" i="12" l="1"/>
  <c r="G37" i="12"/>
  <c r="G34" i="12" l="1"/>
  <c r="G28" i="12"/>
  <c r="G29" i="12"/>
  <c r="G31" i="12"/>
  <c r="E10" i="13"/>
  <c r="E11" i="13"/>
  <c r="E12" i="13"/>
  <c r="E13" i="13"/>
  <c r="E16" i="13"/>
  <c r="E17" i="13"/>
  <c r="E18" i="13"/>
  <c r="E19" i="13"/>
  <c r="E20" i="13"/>
  <c r="E23" i="13"/>
  <c r="G53" i="12"/>
  <c r="G54" i="12"/>
  <c r="G55" i="12"/>
  <c r="G17" i="12"/>
  <c r="G33" i="12"/>
  <c r="E24" i="13" l="1"/>
  <c r="G51" i="12"/>
  <c r="G18" i="12" l="1"/>
  <c r="G16" i="12"/>
  <c r="D24" i="13" l="1"/>
  <c r="F8" i="15" s="1"/>
  <c r="A14" i="14"/>
  <c r="G43" i="12"/>
  <c r="G42" i="12"/>
  <c r="G22" i="12"/>
  <c r="G35" i="12"/>
  <c r="G30" i="12"/>
  <c r="G27" i="12"/>
  <c r="G39" i="12"/>
  <c r="G38" i="12"/>
  <c r="G36" i="12"/>
  <c r="G21" i="12"/>
  <c r="G24" i="12"/>
  <c r="G25" i="12"/>
  <c r="G26" i="12"/>
  <c r="G23" i="12"/>
  <c r="G49" i="12" l="1"/>
  <c r="G13" i="12" l="1"/>
  <c r="G14" i="12"/>
  <c r="G50" i="12"/>
  <c r="G56" i="12" l="1"/>
  <c r="G59" i="12"/>
  <c r="G58" i="12"/>
  <c r="G57" i="12"/>
  <c r="G52" i="12"/>
  <c r="G47" i="12"/>
  <c r="G48" i="12"/>
  <c r="G45" i="12"/>
  <c r="G44" i="12"/>
  <c r="G41" i="12"/>
  <c r="G40" i="12"/>
  <c r="G32" i="12"/>
  <c r="G20" i="12"/>
  <c r="G9" i="12"/>
  <c r="G10" i="12"/>
  <c r="G11" i="12"/>
  <c r="G12" i="12"/>
  <c r="G15" i="12"/>
  <c r="G68" i="12" l="1"/>
  <c r="D68" i="12" s="1"/>
  <c r="D69" i="12" s="1"/>
  <c r="F10" i="15" l="1"/>
</calcChain>
</file>

<file path=xl/sharedStrings.xml><?xml version="1.0" encoding="utf-8"?>
<sst xmlns="http://schemas.openxmlformats.org/spreadsheetml/2006/main" count="183" uniqueCount="157">
  <si>
    <t>Topic</t>
  </si>
  <si>
    <t>Score</t>
  </si>
  <si>
    <t>Comments</t>
  </si>
  <si>
    <t>Total Risk Score</t>
  </si>
  <si>
    <t>Sum of Mitigation Measures</t>
  </si>
  <si>
    <t>Total Mitigation Score (%)</t>
  </si>
  <si>
    <t xml:space="preserve"> </t>
  </si>
  <si>
    <t>Weighting</t>
  </si>
  <si>
    <t>KEY</t>
  </si>
  <si>
    <t>Total Score</t>
  </si>
  <si>
    <t>Event emergency preparedness and response plans</t>
  </si>
  <si>
    <t>Command and control</t>
  </si>
  <si>
    <t>Stakeholder and partner coordination</t>
  </si>
  <si>
    <t>Public health awareness of COVID-19 before and during the event</t>
  </si>
  <si>
    <t>Risk of COVID-19 to the mass gathering</t>
  </si>
  <si>
    <t>YES</t>
  </si>
  <si>
    <t>NO</t>
  </si>
  <si>
    <t>Original Risk of 
Mass Gathering</t>
  </si>
  <si>
    <t>Yes
No</t>
  </si>
  <si>
    <t xml:space="preserve">Please answer yes or no to the following questions: </t>
  </si>
  <si>
    <t>76-100</t>
  </si>
  <si>
    <t>51-75</t>
  </si>
  <si>
    <t>26-50</t>
  </si>
  <si>
    <t>0-25</t>
  </si>
  <si>
    <t>Total Mitigation Score from COVID-19 Mitigation Tab (%)</t>
  </si>
  <si>
    <r>
      <t xml:space="preserve">Overall risk of transmission and further spread of COVID-19 is considered </t>
    </r>
    <r>
      <rPr>
        <b/>
        <u/>
        <sz val="20"/>
        <color theme="1"/>
        <rFont val="Calibri (Body)"/>
      </rPr>
      <t>VERY HIGH</t>
    </r>
  </si>
  <si>
    <t xml:space="preserve">VERY LOW                           </t>
  </si>
  <si>
    <t>LOW</t>
  </si>
  <si>
    <t>MODERATE</t>
  </si>
  <si>
    <t>VERY HIGH</t>
  </si>
  <si>
    <t>Number Scoring</t>
  </si>
  <si>
    <t>YES / COMPLETE</t>
  </si>
  <si>
    <t>MAYBE / IN PROGRESS</t>
  </si>
  <si>
    <t>NO / NOT CONSIDERED</t>
  </si>
  <si>
    <r>
      <t xml:space="preserve">Is there </t>
    </r>
    <r>
      <rPr>
        <b/>
        <sz val="11"/>
        <color theme="1"/>
        <rFont val="Calibri"/>
        <family val="2"/>
        <scheme val="minor"/>
      </rPr>
      <t>a preliminary agreement by the host country to provide car</t>
    </r>
    <r>
      <rPr>
        <b/>
        <sz val="11"/>
        <color theme="1"/>
        <rFont val="Calibri (Body)"/>
      </rPr>
      <t>e</t>
    </r>
    <r>
      <rPr>
        <sz val="11"/>
        <color theme="1"/>
        <rFont val="Calibri (Body)"/>
      </rPr>
      <t xml:space="preserve"> for any COVID-19 cases connected with the mass gathering?</t>
    </r>
  </si>
  <si>
    <r>
      <t xml:space="preserve">Has information on the </t>
    </r>
    <r>
      <rPr>
        <b/>
        <sz val="11"/>
        <color theme="1"/>
        <rFont val="Calibri"/>
        <family val="2"/>
        <scheme val="minor"/>
      </rPr>
      <t>at-risk populations</t>
    </r>
    <r>
      <rPr>
        <sz val="11"/>
        <color theme="1"/>
        <rFont val="Calibri"/>
        <family val="2"/>
        <scheme val="minor"/>
      </rPr>
      <t xml:space="preserve"> been provided to all participants so that they may make an informed decision on their attendance based on their personal risk?</t>
    </r>
  </si>
  <si>
    <t>HIGH</t>
  </si>
  <si>
    <r>
      <t xml:space="preserve">Overall risk of transmission and further spread of COVID-19 is considered </t>
    </r>
    <r>
      <rPr>
        <b/>
        <u/>
        <sz val="20"/>
        <color theme="1"/>
        <rFont val="Calibri (Body)"/>
      </rPr>
      <t>HIGH</t>
    </r>
  </si>
  <si>
    <t>Understanding COVID-19, the country situation, and the mass gathering</t>
  </si>
  <si>
    <t>Total COVID-19 Risk Evaluation Score</t>
  </si>
  <si>
    <t>Risk Evaluation</t>
  </si>
  <si>
    <t>Modifications of the Event</t>
  </si>
  <si>
    <t>Can there be enhanced monitoring and incident reporting during the mass gathering to reduce risk taking behaviors or noncompliance (such as smartphone apps for participants to report potential incidents)?</t>
  </si>
  <si>
    <t>Surge Capacity</t>
  </si>
  <si>
    <r>
      <t xml:space="preserve">Has the host country or organizer requested </t>
    </r>
    <r>
      <rPr>
        <b/>
        <sz val="11"/>
        <color theme="1"/>
        <rFont val="Calibri"/>
        <family val="2"/>
        <scheme val="minor"/>
      </rPr>
      <t>support from WHO and/or local public health authorities</t>
    </r>
    <r>
      <rPr>
        <sz val="11"/>
        <color theme="1"/>
        <rFont val="Calibri"/>
        <family val="2"/>
        <charset val="204"/>
        <scheme val="minor"/>
      </rPr>
      <t xml:space="preserve">? </t>
    </r>
  </si>
  <si>
    <r>
      <t xml:space="preserve">Does the host country have a </t>
    </r>
    <r>
      <rPr>
        <b/>
        <sz val="11"/>
        <color theme="1"/>
        <rFont val="Calibri"/>
        <family val="2"/>
        <charset val="204"/>
        <scheme val="minor"/>
      </rPr>
      <t>national public health emergency preparedness</t>
    </r>
    <r>
      <rPr>
        <sz val="11"/>
        <color theme="1"/>
        <rFont val="Calibri"/>
        <family val="2"/>
        <charset val="204"/>
        <scheme val="minor"/>
      </rPr>
      <t xml:space="preserve"> </t>
    </r>
    <r>
      <rPr>
        <b/>
        <sz val="11"/>
        <color theme="1"/>
        <rFont val="Calibri"/>
        <family val="2"/>
        <scheme val="minor"/>
      </rPr>
      <t>and response plan</t>
    </r>
    <r>
      <rPr>
        <sz val="11"/>
        <color theme="1"/>
        <rFont val="Calibri"/>
        <family val="2"/>
        <charset val="204"/>
        <scheme val="minor"/>
      </rPr>
      <t xml:space="preserve"> that can address severe respiratory diseases including COVID-19?</t>
    </r>
  </si>
  <si>
    <r>
      <t>Is there an established collaboration and coordination between</t>
    </r>
    <r>
      <rPr>
        <b/>
        <sz val="11"/>
        <color theme="1"/>
        <rFont val="Calibri"/>
        <family val="2"/>
        <scheme val="minor"/>
      </rPr>
      <t xml:space="preserve"> health and security sectors</t>
    </r>
    <r>
      <rPr>
        <sz val="11"/>
        <color theme="1"/>
        <rFont val="Calibri"/>
        <family val="2"/>
        <charset val="204"/>
        <scheme val="minor"/>
      </rPr>
      <t>, which is considered as crucial?</t>
    </r>
  </si>
  <si>
    <r>
      <t xml:space="preserve">Has </t>
    </r>
    <r>
      <rPr>
        <b/>
        <sz val="11"/>
        <color theme="1"/>
        <rFont val="Calibri"/>
        <family val="2"/>
        <charset val="204"/>
        <scheme val="minor"/>
      </rPr>
      <t>public health advice</t>
    </r>
    <r>
      <rPr>
        <sz val="11"/>
        <color theme="1"/>
        <rFont val="Calibri"/>
        <family val="2"/>
        <charset val="204"/>
        <scheme val="minor"/>
      </rPr>
      <t xml:space="preserve"> on clinical features of COVID-19, preventive measures, especially respiratory etiquette, hand hygiene practices, and physical distancing been shared to all participants, staff, and personnel of all relevant stakeholders?</t>
    </r>
  </si>
  <si>
    <r>
      <t xml:space="preserve">Is there a </t>
    </r>
    <r>
      <rPr>
        <b/>
        <sz val="11"/>
        <color theme="1"/>
        <rFont val="Calibri"/>
        <family val="2"/>
        <charset val="204"/>
        <scheme val="minor"/>
      </rPr>
      <t>risk</t>
    </r>
    <r>
      <rPr>
        <sz val="11"/>
        <color theme="1"/>
        <rFont val="Calibri"/>
        <family val="2"/>
        <charset val="204"/>
        <scheme val="minor"/>
      </rPr>
      <t xml:space="preserve"> </t>
    </r>
    <r>
      <rPr>
        <b/>
        <sz val="11"/>
        <color theme="1"/>
        <rFont val="Calibri"/>
        <family val="2"/>
        <charset val="204"/>
        <scheme val="minor"/>
      </rPr>
      <t xml:space="preserve">communication strategy </t>
    </r>
    <r>
      <rPr>
        <sz val="11"/>
        <color theme="1"/>
        <rFont val="Calibri"/>
        <family val="2"/>
        <charset val="204"/>
        <scheme val="minor"/>
      </rPr>
      <t xml:space="preserve">for the mass gathering in regard to COVID-19 that ensures culturally appropriate language and specific messaging for the targeted audiences? </t>
    </r>
  </si>
  <si>
    <t>Key considerations</t>
  </si>
  <si>
    <t>Risk Mitigation</t>
  </si>
  <si>
    <t>Communicating with Staff, Participants, Media, and Stakeholders</t>
  </si>
  <si>
    <r>
      <t xml:space="preserve">Has public health advice included the information on the meaning of the following </t>
    </r>
    <r>
      <rPr>
        <b/>
        <sz val="11"/>
        <color theme="1"/>
        <rFont val="Calibri"/>
        <family val="2"/>
        <charset val="204"/>
        <scheme val="minor"/>
      </rPr>
      <t xml:space="preserve">measures: quarantine, self-isolation and self-monitoring? </t>
    </r>
  </si>
  <si>
    <r>
      <t xml:space="preserve">Overall risk of transmission and further spread of COVID-19 is considered </t>
    </r>
    <r>
      <rPr>
        <b/>
        <u/>
        <sz val="20"/>
        <color theme="1"/>
        <rFont val="Calibri (Body)"/>
      </rPr>
      <t>VERY LOW</t>
    </r>
  </si>
  <si>
    <r>
      <t xml:space="preserve">Overall risk of transmission and further spread of COVID-19 is considered </t>
    </r>
    <r>
      <rPr>
        <b/>
        <u/>
        <sz val="20"/>
        <color theme="1"/>
        <rFont val="Calibri (Body)"/>
      </rPr>
      <t>LOW</t>
    </r>
  </si>
  <si>
    <r>
      <t xml:space="preserve">Overall risk of transmission and further spread of COVID-19 is considered </t>
    </r>
    <r>
      <rPr>
        <b/>
        <u/>
        <sz val="20"/>
        <color theme="1"/>
        <rFont val="Calibri (Body)"/>
      </rPr>
      <t>MODERATE</t>
    </r>
  </si>
  <si>
    <r>
      <t xml:space="preserve">If necessary, have event organizers </t>
    </r>
    <r>
      <rPr>
        <b/>
        <sz val="11"/>
        <color theme="1"/>
        <rFont val="Calibri"/>
        <family val="2"/>
        <scheme val="minor"/>
      </rPr>
      <t xml:space="preserve">liaised with national and international authorities </t>
    </r>
    <r>
      <rPr>
        <sz val="11"/>
        <color theme="1"/>
        <rFont val="Calibri"/>
        <family val="2"/>
        <charset val="204"/>
        <scheme val="minor"/>
      </rPr>
      <t>and relevant parties to inform them about the demographics of the mass gathering and any potential risks identified to the host country and other countries?</t>
    </r>
  </si>
  <si>
    <r>
      <t xml:space="preserve">Have participants provided </t>
    </r>
    <r>
      <rPr>
        <b/>
        <sz val="11"/>
        <color theme="1"/>
        <rFont val="Calibri"/>
        <family val="2"/>
        <scheme val="minor"/>
      </rPr>
      <t xml:space="preserve">information to allow for direct follow up </t>
    </r>
    <r>
      <rPr>
        <sz val="11"/>
        <color theme="1"/>
        <rFont val="Calibri"/>
        <family val="2"/>
        <charset val="204"/>
        <scheme val="minor"/>
      </rPr>
      <t>(contact tracing) with individuals and national governments on potential exposure if there is a suspected or confirmed case of COVID-19 linked to the mass gathering?</t>
    </r>
  </si>
  <si>
    <t xml:space="preserve"> All WHO technical guidance related to COVID-19, by topic and by publication date, is available here: https://www.who.int/emergencies/diseases/novel-coronavirus-2019/technical-guidance                                                                                                     </t>
  </si>
  <si>
    <t xml:space="preserve">For more information please see: https://www.who.int/publications/i/item/considerations-for-mass-gatherings-in-the-context-of-covid-19-annex-considerations-in-adjusting-public-health-and-social-measures-in-the-context-of-covid-19                                 </t>
  </si>
  <si>
    <t>For more information please see:  https://www.who.int/emergencies/diseases/novel-coronavirus-2019/question-and-answers-hub/q-a-detail/q-a-on-mass-gatherings-and-covid-19</t>
  </si>
  <si>
    <t>For more information please see: https://www.who.int/publications/i/item/overview-of-public-health-and-social-measures-in-the-context-of-covid-19</t>
  </si>
  <si>
    <t>For more information please see: https://www.who.int/publications/i/item/advice-on-the-use-of-masks-in-the-community-during-home-care-and-in-healthcare-settings-in-the-context-of-the-novel-coronavirus-(2019-ncov)-outbreak</t>
  </si>
  <si>
    <t>For more information please see: https://www.who.int/publications/i/item/cleaning-and-disinfection-of-environmental-surfaces-inthe-context-of-covid-19</t>
  </si>
  <si>
    <t>For more information please see: https://www.who.int/publications/i/item/water-sanitation-hygiene-and-waste-management-for-the-covid-19-virus-interim-guidance</t>
  </si>
  <si>
    <t>For more information please see: https://www.who.int/publications/i/item/considerations-for-public-health-and-social-measures-in-the-workplace-in-the-context-of-covid-19</t>
  </si>
  <si>
    <t>For more information please see: https://www.who.int/publications/i/item/contact-tracing-in-the-context-of-covid-19</t>
  </si>
  <si>
    <t>For more information please see: https://www.who.int/publications/m/item/covid-19-and-ncds</t>
  </si>
  <si>
    <t>For more information please see: https://www.who.int/publications/i/item/risk-communication-and-community-engagement-(rcce)-action-plan-guidance</t>
  </si>
  <si>
    <t>For more information please see: https://www.who.int/emergencies/diseases/novel-coronavirus-2019/situation-reports/</t>
  </si>
  <si>
    <t>For more information please see: https://www.who.int/news-room/commentaries/detail/immunity-passports-in-the-context-of-covid-19</t>
  </si>
  <si>
    <r>
      <t xml:space="preserve">Is it possible to </t>
    </r>
    <r>
      <rPr>
        <b/>
        <sz val="11"/>
        <color theme="1"/>
        <rFont val="Calibri"/>
        <family val="2"/>
        <scheme val="minor"/>
      </rPr>
      <t xml:space="preserve">shorten the duration </t>
    </r>
    <r>
      <rPr>
        <sz val="11"/>
        <color theme="1"/>
        <rFont val="Calibri"/>
        <family val="2"/>
        <charset val="204"/>
        <scheme val="minor"/>
      </rPr>
      <t>of the mass gathering to limit contact among participants and limit the duration of exposure?</t>
    </r>
  </si>
  <si>
    <t>Will the event include sports that are considered at a higher risk of spread of COVID-19 (eg, contact sports)?</t>
  </si>
  <si>
    <t>0-1</t>
  </si>
  <si>
    <t>2-3</t>
  </si>
  <si>
    <t>4-5</t>
  </si>
  <si>
    <t>6-7</t>
  </si>
  <si>
    <t>Will the sporting event be held in multiple venues / cities / countries?</t>
  </si>
  <si>
    <t>Can the sporting mass gathering be modified so there will be no spectators?</t>
  </si>
  <si>
    <t>Can the sporting mass gathering be modified so that there will be no international participation (athletes or spectators) to reduce the risk of international spread?</t>
  </si>
  <si>
    <t>Can the sporting mass gathering be modified so that the event will be held outdoors?</t>
  </si>
  <si>
    <t>Can the sporting mass gathering be modified so that it will be held in a single venue?</t>
  </si>
  <si>
    <t>Specific Sporting Mitigation Measures</t>
  </si>
  <si>
    <r>
      <t>Will the</t>
    </r>
    <r>
      <rPr>
        <b/>
        <sz val="11"/>
        <color theme="1"/>
        <rFont val="Calibri"/>
        <family val="2"/>
        <scheme val="minor"/>
      </rPr>
      <t xml:space="preserve"> athletes be separated from other groups, </t>
    </r>
    <r>
      <rPr>
        <sz val="11"/>
        <color theme="1"/>
        <rFont val="Calibri"/>
        <family val="2"/>
        <scheme val="minor"/>
      </rPr>
      <t>such as officials, support staff and spectators, to limit transmission?</t>
    </r>
  </si>
  <si>
    <r>
      <t xml:space="preserve">Are there measures in place to </t>
    </r>
    <r>
      <rPr>
        <b/>
        <sz val="11"/>
        <color theme="1"/>
        <rFont val="Calibri"/>
        <family val="2"/>
        <scheme val="minor"/>
      </rPr>
      <t xml:space="preserve">limit the sharing of equipment, water bottles, towels, </t>
    </r>
    <r>
      <rPr>
        <sz val="11"/>
        <color theme="1"/>
        <rFont val="Calibri"/>
        <family val="2"/>
        <scheme val="minor"/>
      </rPr>
      <t>etc.?</t>
    </r>
  </si>
  <si>
    <t>Total Risk Assessment Score from COVID-19 Risk Evaluation Tab</t>
  </si>
  <si>
    <t>Risk Versus Mitigation Decision Matrix</t>
  </si>
  <si>
    <r>
      <t xml:space="preserve">Has </t>
    </r>
    <r>
      <rPr>
        <b/>
        <sz val="11"/>
        <color rgb="FF000000"/>
        <rFont val="Calibri"/>
        <family val="2"/>
        <scheme val="minor"/>
      </rPr>
      <t>coordination been set up with major official domestic and international media channels and social media</t>
    </r>
    <r>
      <rPr>
        <sz val="11"/>
        <color rgb="FF000000"/>
        <rFont val="Calibri"/>
        <family val="2"/>
        <charset val="204"/>
        <scheme val="minor"/>
      </rPr>
      <t xml:space="preserve"> sites such as Twitter, Facebook and Instagram so that messaging can be coordinated with, and assisted by, the platforms to provide targeted messaging from organizers (including messaging to counter fake news and rumors, and proactive messaging about the status of the mass gathering, including changes)?</t>
    </r>
  </si>
  <si>
    <t>NOT APPLICABLE</t>
  </si>
  <si>
    <t>Yes/Completed
Maybe/In Progress
No/Not Considered
Not Applicable</t>
  </si>
  <si>
    <r>
      <t xml:space="preserve">Will there be </t>
    </r>
    <r>
      <rPr>
        <b/>
        <sz val="11"/>
        <color theme="1"/>
        <rFont val="Calibri"/>
        <family val="2"/>
        <scheme val="minor"/>
      </rPr>
      <t>daily health checks</t>
    </r>
    <r>
      <rPr>
        <sz val="11"/>
        <color theme="1"/>
        <rFont val="Calibri"/>
        <family val="2"/>
        <scheme val="minor"/>
      </rPr>
      <t xml:space="preserve"> of athletes/competitors, coaches, referees, and other staff affiliated with the stadium or the sports team?</t>
    </r>
  </si>
  <si>
    <r>
      <t xml:space="preserve">Have </t>
    </r>
    <r>
      <rPr>
        <b/>
        <sz val="11"/>
        <color theme="1"/>
        <rFont val="Calibri"/>
        <family val="2"/>
        <scheme val="minor"/>
      </rPr>
      <t>pre-travel health checks</t>
    </r>
    <r>
      <rPr>
        <sz val="11"/>
        <color theme="1"/>
        <rFont val="Calibri"/>
        <family val="2"/>
        <scheme val="minor"/>
      </rPr>
      <t xml:space="preserve"> been performed on all athletes, coaches, referees, and other staff affiliated with the event or the sports team to ensure underlying co-morbidities, medications, allergies, etc. are documented?</t>
    </r>
  </si>
  <si>
    <t xml:space="preserve">The decision tree provides an overview of the process for determining the risk of COVID-19 spread should a mass gathering be held. Event organizers can walk through this process to complete this risk assessment by conducting the risk evaluation and risk mitigation to receive their overall score. Then event organizers must employ effective risk communication to ensure their plans for the mass gathering are distributed to their staff, participants and the general public. The material available through tab 3 will allow you to perform a risk assessment; and through tab 4 you can assess what mitigation strategies are needed.
Once the risk evaluation and risk mitigation are completed, and the risk score and mitigation score are calculated, this decision tree shows how the two scores combine to provide an overall risk score of COVID-19 on the mass gathering. An Overall risk score can be defined as very low; low; moderate; high; or very high. 
</t>
  </si>
  <si>
    <t xml:space="preserve">The questions below will enable sporting event organizers to review the additional considerations specific to COVID-19 for their mass gatherings planning, which will inform their risk assessment. This will help organizers to understand and manage the risk from COVID-19 presents to their sporting mass gathering. 
The risk assessment should be reviewed and reassessed regularly during the planning phase of a gathering and updated immediately before transitioning to the operational phase, in light of the rapidly evolving nature of the outbreak. Reference should be made to the latest technical guidance and situation reports on the WHO website.
The sporting addendum risk assessment for COVID-19 associated with the mass gathering must be coordinated and integrated with the host country's national risk assessment for COVID-19. The person completing the risk evaluation should incorporate input from the local public health authorities, consult WHO’s latest technical guidance and ensure that there is an up-to-date evaluation of the epidemiological situation.
The person conducting this risk evaluation should answer 'yes' or 'no' to each question below to receive a total risk score before proceeding to the next step of completing the risk mitigation.
</t>
  </si>
  <si>
    <t>Will the event include a significant number of participants (athletes or spectators) at higher risk of severe disease (e.g. people &gt; 60 years of age or people with underlying health conditions)?</t>
  </si>
  <si>
    <t>Will the sporting event be held primarily indoors?</t>
  </si>
  <si>
    <t>Will the sporting event take place in a host country experiencing community transmission (larger outbreaks of local transmission), as defined by WHO?</t>
  </si>
  <si>
    <t>Will the sporting event include international participation (athletes or spectators) from countries experiencing community transmission (countries experiencing larger outbreaks of local transmission), therefore increasing risk of importation of COVID-19 cases to the host country?</t>
  </si>
  <si>
    <t>Is there a culture of risk taking behaviour (e.g. excessive drinking, illegal substance use, sexual activity etc.) that may be connected to the sporting mass gathering or are there legitimate concerns of noncompliance with health and safety precautions?</t>
  </si>
  <si>
    <t>Can the sporting mass gathering be modified so those at high risk (e.g. people &gt; 60 years of age or people with underlying health conditions) will no longer attend?</t>
  </si>
  <si>
    <t>Can the sporting mass gathering be modified to prohibit sports that are considered at higher risk of spread of COVID-19 (e.g. contact sports)?</t>
  </si>
  <si>
    <r>
      <t xml:space="preserve">Have the relevant organizers and responsible staff been informed about the latest available </t>
    </r>
    <r>
      <rPr>
        <b/>
        <sz val="11"/>
        <color theme="1"/>
        <rFont val="Calibri"/>
        <family val="2"/>
        <scheme val="minor"/>
      </rPr>
      <t>guidance</t>
    </r>
    <r>
      <rPr>
        <sz val="11"/>
        <color theme="1"/>
        <rFont val="Calibri"/>
        <family val="2"/>
        <charset val="204"/>
        <scheme val="minor"/>
      </rPr>
      <t xml:space="preserve"> on the COVID-19 outbreak: official web resources available from WHO, United States Centers for Disease Control and Prevention (CDC), European Centres for Disease Control and Prevention (ECDC), United Nations (UN), local public health authorities? And are the relevant organizers and responsible staff committed to following the available guidance documents?</t>
    </r>
  </si>
  <si>
    <r>
      <t xml:space="preserve">Are organizers aware of </t>
    </r>
    <r>
      <rPr>
        <b/>
        <sz val="11"/>
        <color rgb="FF000000"/>
        <rFont val="Calibri"/>
        <family val="2"/>
        <scheme val="minor"/>
      </rPr>
      <t>global and local daily situation reports</t>
    </r>
    <r>
      <rPr>
        <sz val="11"/>
        <color rgb="FF000000"/>
        <rFont val="Calibri"/>
        <family val="2"/>
        <charset val="204"/>
        <scheme val="minor"/>
      </rPr>
      <t xml:space="preserve"> as provided by WHO or local public health authorities?</t>
    </r>
  </si>
  <si>
    <r>
      <t xml:space="preserve">Do organizers and responsible staff understand the COVID-19 </t>
    </r>
    <r>
      <rPr>
        <b/>
        <sz val="11"/>
        <color rgb="FF000000"/>
        <rFont val="Calibri"/>
        <family val="2"/>
        <scheme val="minor"/>
      </rPr>
      <t>risks and</t>
    </r>
    <r>
      <rPr>
        <b/>
        <sz val="11"/>
        <color rgb="FF000000"/>
        <rFont val="Calibri"/>
        <family val="2"/>
        <charset val="204"/>
        <scheme val="minor"/>
      </rPr>
      <t xml:space="preserve"> transmission routes,</t>
    </r>
    <r>
      <rPr>
        <sz val="11"/>
        <color rgb="FF000000"/>
        <rFont val="Calibri"/>
        <family val="2"/>
        <charset val="204"/>
        <scheme val="minor"/>
      </rPr>
      <t xml:space="preserve"> </t>
    </r>
    <r>
      <rPr>
        <b/>
        <sz val="11"/>
        <color rgb="FF000000"/>
        <rFont val="Calibri"/>
        <family val="2"/>
        <scheme val="minor"/>
      </rPr>
      <t xml:space="preserve">the steps that event attendees can take to limit spread, the recognized best practices </t>
    </r>
    <r>
      <rPr>
        <sz val="11"/>
        <color rgb="FF000000"/>
        <rFont val="Calibri"/>
        <family val="2"/>
        <charset val="204"/>
        <scheme val="minor"/>
      </rPr>
      <t xml:space="preserve">(including respiratory etiquette, hand hygiene etc), and </t>
    </r>
    <r>
      <rPr>
        <b/>
        <sz val="11"/>
        <color rgb="FF000000"/>
        <rFont val="Calibri"/>
        <family val="2"/>
        <scheme val="minor"/>
      </rPr>
      <t>the travel restrictions</t>
    </r>
    <r>
      <rPr>
        <sz val="11"/>
        <color rgb="FF000000"/>
        <rFont val="Calibri"/>
        <family val="2"/>
        <charset val="204"/>
        <scheme val="minor"/>
      </rPr>
      <t xml:space="preserve"> adopted by different countries that may affect the mass gathering?</t>
    </r>
  </si>
  <si>
    <r>
      <t xml:space="preserve">Is there a </t>
    </r>
    <r>
      <rPr>
        <b/>
        <sz val="11"/>
        <color theme="1"/>
        <rFont val="Calibri"/>
        <family val="2"/>
        <scheme val="minor"/>
      </rPr>
      <t>Medical Response Plan that includes COVID-19 considerations</t>
    </r>
    <r>
      <rPr>
        <sz val="11"/>
        <color theme="1"/>
        <rFont val="Calibri"/>
        <family val="2"/>
        <charset val="204"/>
        <scheme val="minor"/>
      </rPr>
      <t xml:space="preserve"> developed for this sporting mass gathering?</t>
    </r>
  </si>
  <si>
    <r>
      <t xml:space="preserve">Does the Medical Response Plan developed for the event include </t>
    </r>
    <r>
      <rPr>
        <b/>
        <sz val="11"/>
        <color theme="1"/>
        <rFont val="Calibri"/>
        <family val="2"/>
        <scheme val="minor"/>
      </rPr>
      <t xml:space="preserve">information about how attendees should interface with the healthcare system </t>
    </r>
    <r>
      <rPr>
        <sz val="11"/>
        <color theme="1"/>
        <rFont val="Calibri"/>
        <family val="2"/>
        <charset val="204"/>
        <scheme val="minor"/>
      </rPr>
      <t>(e.g. hotline/helpline number, organizers medical teams, local healthcare system)?</t>
    </r>
  </si>
  <si>
    <r>
      <t>Is there an</t>
    </r>
    <r>
      <rPr>
        <b/>
        <sz val="11"/>
        <color theme="1"/>
        <rFont val="Calibri"/>
        <family val="2"/>
        <scheme val="minor"/>
      </rPr>
      <t xml:space="preserve"> Emergency COVID-19 Outbreak Response Coordinator/Team </t>
    </r>
    <r>
      <rPr>
        <sz val="11"/>
        <color theme="1"/>
        <rFont val="Calibri"/>
        <family val="2"/>
        <charset val="204"/>
        <scheme val="minor"/>
      </rPr>
      <t>in the organizational structure with defined roles and responsibilities, coordinating the health preparedness and response planning for the outbreak?</t>
    </r>
  </si>
  <si>
    <r>
      <t xml:space="preserve">Have the mass gathering organizers acquired </t>
    </r>
    <r>
      <rPr>
        <b/>
        <sz val="11"/>
        <color theme="1"/>
        <rFont val="Calibri"/>
        <family val="2"/>
        <scheme val="minor"/>
      </rPr>
      <t xml:space="preserve">PPE (masks, gloves, gowns,) for on-site medical personnel </t>
    </r>
    <r>
      <rPr>
        <sz val="11"/>
        <color theme="1"/>
        <rFont val="Calibri"/>
        <family val="2"/>
        <scheme val="minor"/>
      </rPr>
      <t>to help reduce transmission?</t>
    </r>
    <r>
      <rPr>
        <sz val="11"/>
        <color theme="1"/>
        <rFont val="Calibri"/>
        <family val="2"/>
        <charset val="204"/>
        <scheme val="minor"/>
      </rPr>
      <t xml:space="preserve">  </t>
    </r>
  </si>
  <si>
    <r>
      <t xml:space="preserve">Have the organizers acquired </t>
    </r>
    <r>
      <rPr>
        <b/>
        <sz val="11"/>
        <color theme="1"/>
        <rFont val="Calibri"/>
        <family val="2"/>
        <scheme val="minor"/>
      </rPr>
      <t xml:space="preserve">masks for event participants </t>
    </r>
    <r>
      <rPr>
        <sz val="11"/>
        <color theme="1"/>
        <rFont val="Calibri"/>
        <family val="2"/>
        <scheme val="minor"/>
      </rPr>
      <t>to help reduce transmission?</t>
    </r>
  </si>
  <si>
    <t xml:space="preserve">After receiving the risk score and mitigation score from the corresponding risk evaluation and risk mitigation, the overall risk of COVID-19 for the sporting mass gathering can be calculated. This can be done either through the decision tree provided on the 2nd tab or through the decision matrix below. The overall risk ranges from very low to very high.
A key defining the colour coding of the matrix is also provided on this tab. Users must find the range with their total risk score (from the risk evaluation) on the right-hand side of the decision matrix and the range of values that corresponds to their mitigation percentage score. By connecting the two scores, the user will be able to identify the overall risk of COVID-19 spread should the sporting mass gathering occur with the current modifications and other planning considerations in place. 
</t>
  </si>
  <si>
    <r>
      <t xml:space="preserve">WHO recognized early in the COVID-19 pandemic that a corresponding “infodemic” was occurring around the world. The COVID-19 infodemic has been characterized by the surge of information, some true but some false, circulating across communication channels, inundating people with messages and complicating health communication efforts.
Given the communication landscape and the widespread impact of the COVID-19 pandemic globally, most individuals in a mass gathering will have some preconceived notions about the COVID-19 pandemic. These perceptions will be informed by an individual’s personal experience with COVID-19, the current state of their nation’s response, and many other personal and societal viewpoints.
Clear risk communication is essential in helping people accept changes and modifications to how an event is carried out, compared to the way it would have been during pre-COVID times. This is especially important when personal behaviour change is part of the required mass gathering modification. 
A robust risk communication strategy for a mass gathering event should be built on two foundational understandings:
1. The rationale behind the mass gathering modifications/changes 
2. The communication needs of those at the gathering.
The Mass Gathering Risk Assessment Tool helps to identify pathways for safer mass gathering practices, but the rationale behind these decisions must be effectively communicated to support successful implementation. The assessment tool can also be a valuable resource for message construction, since the process of decision-making is made more transparent, helping to increase buy-in from the mass gathering participants. 
The epidemiological situation around COVID-19 is dynamic, and changes may occur that could change a mass gathering’s risk situation. Organizers should therefore acknowledge this uncertainty upfront, be prepared to explain the impact on their decision-making process and point out that further changes may be needed.
Building a flexible risk communication strategy, acknowledging uncertainty, and sharing transparency around the decision-making process are essential components of effective risk communication. A risk communications strategy should start with a assessment of needs and identifying the proper channels for communication (through partners and community engagement).  It should also identify influencers who can bring credibility and help spread the information, how best to get the information to target audiences and tools for monitoring and managing rumours and misinformation; and plan for an evaluation to assess effectiveness and inform future work.
The “Risk Mitigation” section of the Risk Assessment Tool has taken a number of these strategy elements and translated them into actionable steps designed to guide your modification efforts. You can use these questions, as well as others brought up in this section, to jumpstart a risk communication strategy.
If your organization is looking for assistance, national health offices may be able to provide services to inform risk communication strategies. Additionally, there are a number of free resources that can inform these efforts, including the WHO publications listed below.
</t>
    </r>
    <r>
      <rPr>
        <u/>
        <sz val="12"/>
        <color theme="1"/>
        <rFont val="Calibri (Body)"/>
      </rPr>
      <t>WHO Resource Links</t>
    </r>
    <r>
      <rPr>
        <sz val="12"/>
        <color theme="1"/>
        <rFont val="Calibri"/>
        <family val="2"/>
        <charset val="204"/>
        <scheme val="minor"/>
      </rPr>
      <t xml:space="preserve">:
- Risk Communication Essentials - Training (https://openwho.org/courses/risk-communication)   
- Communication Risk in Public Health Emergencies Guideline (https://www.who.int/publications/i/item/communicating-risk-in-public-health-emergencies) 
- Risk Communication: Frequently Asked Questions (https://www.who.int/news-room/q-a-detail/risk-communication-frequently-asked-questions) 
</t>
    </r>
    <r>
      <rPr>
        <u/>
        <sz val="12"/>
        <color theme="1"/>
        <rFont val="Calibri (Body)"/>
      </rPr>
      <t>WHO COVID-19 Specific Resource Links:</t>
    </r>
    <r>
      <rPr>
        <sz val="12"/>
        <color theme="1"/>
        <rFont val="Calibri"/>
        <family val="2"/>
        <charset val="204"/>
        <scheme val="minor"/>
      </rPr>
      <t xml:space="preserve">
- Risk Communication and Community Engagement (RCCE) Action Plan Guidance COVID-19 Preparedness and Response (https://www.who.int/emergencies/diseases/novel-coronavirus-2019/technical-guidance/risk-communication-and-community-engagement) 
- Risk Communication and Community Engagement (RCCE) Readiness and Response to the 2019 Novel Coronavirus (2019-nCoV) (https://www.who.int/emergencies/diseases/novel-coronavirus-2019/technical-guidance/risk-communication-and-community-engagement)</t>
    </r>
  </si>
  <si>
    <t>For more information please see: https://www.who.int/publications/i/item/key-planning-recommendations-for-mass-gatherings-in-the-context-of-the-current-covid-19-outbreak                                                                                                
 and:   
 https://www.who.int/publications/i/item/controlling-the-spread-of-covid-19-at-ground-crossings                                                                       
and:   
 https://www.who.int/news-room/articles-detail/updated-who-recommendations-for-international-traffic-in-relation-to-covid-19-outbreak</t>
  </si>
  <si>
    <t>Sporting mass gathering risk evaluation for COVID-19</t>
  </si>
  <si>
    <t>Sporting mass gathering risk mitigation for COVID-19</t>
  </si>
  <si>
    <t>Sporting mass gathering decision matrix for COVID-19</t>
  </si>
  <si>
    <t>Sporting mass gathering risk communication for COVID-19</t>
  </si>
  <si>
    <r>
      <t xml:space="preserve">Have the organizers acquired </t>
    </r>
    <r>
      <rPr>
        <b/>
        <sz val="11"/>
        <color theme="1"/>
        <rFont val="Calibri"/>
        <family val="2"/>
        <scheme val="minor"/>
      </rPr>
      <t>hand sanitizer and tissues, with plans to frequently replace soap canisters in washrooms</t>
    </r>
    <r>
      <rPr>
        <sz val="11"/>
        <color theme="1"/>
        <rFont val="Calibri"/>
        <family val="2"/>
        <scheme val="minor"/>
      </rPr>
      <t xml:space="preserve"> to help reduce transmission?</t>
    </r>
    <r>
      <rPr>
        <sz val="11"/>
        <color theme="1"/>
        <rFont val="Calibri"/>
        <family val="2"/>
        <charset val="204"/>
        <scheme val="minor"/>
      </rPr>
      <t xml:space="preserve"> </t>
    </r>
  </si>
  <si>
    <r>
      <t xml:space="preserve">Have the organizers acquired </t>
    </r>
    <r>
      <rPr>
        <b/>
        <sz val="11"/>
        <color theme="1"/>
        <rFont val="Calibri"/>
        <family val="2"/>
        <scheme val="minor"/>
      </rPr>
      <t>bins for the safe disposal of hygienic materials</t>
    </r>
    <r>
      <rPr>
        <sz val="11"/>
        <color theme="1"/>
        <rFont val="Calibri"/>
        <family val="2"/>
        <scheme val="minor"/>
      </rPr>
      <t xml:space="preserve"> (eg, tissues, towels, sanitary products) in washrooms and changing rooms to help reduce transmission?</t>
    </r>
  </si>
  <si>
    <r>
      <t xml:space="preserve">Have the organizers acquired </t>
    </r>
    <r>
      <rPr>
        <b/>
        <sz val="11"/>
        <color theme="1"/>
        <rFont val="Calibri"/>
        <family val="2"/>
        <scheme val="minor"/>
      </rPr>
      <t>hand sanitizers and rubs for all entrances and throughout the venue</t>
    </r>
    <r>
      <rPr>
        <sz val="11"/>
        <color theme="1"/>
        <rFont val="Calibri"/>
        <family val="2"/>
        <scheme val="minor"/>
      </rPr>
      <t xml:space="preserve"> to help reduce transmission?</t>
    </r>
  </si>
  <si>
    <r>
      <t xml:space="preserve">If a person falls ill/ shows symptoms of an acute respiratory infection during the event, is there a procedure for meeting participants to clearly identify </t>
    </r>
    <r>
      <rPr>
        <b/>
        <sz val="11"/>
        <color theme="1"/>
        <rFont val="Calibri"/>
        <family val="2"/>
        <scheme val="minor"/>
      </rPr>
      <t>whom to contact and how to do so</t>
    </r>
    <r>
      <rPr>
        <sz val="11"/>
        <color theme="1"/>
        <rFont val="Calibri"/>
        <family val="2"/>
        <scheme val="minor"/>
      </rPr>
      <t xml:space="preserve"> if they or other event participants are unwell?</t>
    </r>
  </si>
  <si>
    <r>
      <t xml:space="preserve">If a person falls ill/ shows symptoms of an acute respiratory infection during the event, is there a protocol on </t>
    </r>
    <r>
      <rPr>
        <b/>
        <sz val="11"/>
        <color theme="1"/>
        <rFont val="Calibri"/>
        <family val="2"/>
        <scheme val="minor"/>
      </rPr>
      <t>whom meeting organizers should contact in the host country</t>
    </r>
    <r>
      <rPr>
        <sz val="11"/>
        <color theme="1"/>
        <rFont val="Calibri"/>
        <family val="2"/>
        <scheme val="minor"/>
      </rPr>
      <t xml:space="preserve"> to report suspected cases and request epidemiological investigations?</t>
    </r>
  </si>
  <si>
    <r>
      <t xml:space="preserve">If a person falls ill/ shows symptoms of an acute respiratory infection during the event, are there </t>
    </r>
    <r>
      <rPr>
        <b/>
        <sz val="11"/>
        <color theme="1"/>
        <rFont val="Calibri"/>
        <family val="2"/>
        <scheme val="minor"/>
      </rPr>
      <t>isolation rooms or mobile isolation units</t>
    </r>
    <r>
      <rPr>
        <sz val="11"/>
        <color theme="1"/>
        <rFont val="Calibri"/>
        <family val="2"/>
        <charset val="204"/>
        <scheme val="minor"/>
      </rPr>
      <t xml:space="preserve"> available on-site?</t>
    </r>
  </si>
  <si>
    <r>
      <t>If a person falls ill/ shows symptoms of an acute respiratory infection during the event, are</t>
    </r>
    <r>
      <rPr>
        <b/>
        <sz val="11"/>
        <color theme="1"/>
        <rFont val="Calibri"/>
        <family val="2"/>
        <charset val="204"/>
        <scheme val="minor"/>
      </rPr>
      <t xml:space="preserve"> first aid services</t>
    </r>
    <r>
      <rPr>
        <b/>
        <sz val="11"/>
        <color theme="1"/>
        <rFont val="Calibri"/>
        <family val="2"/>
        <scheme val="minor"/>
      </rPr>
      <t xml:space="preserve"> or other medical services </t>
    </r>
    <r>
      <rPr>
        <sz val="11"/>
        <color theme="1"/>
        <rFont val="Calibri"/>
        <family val="2"/>
        <charset val="204"/>
        <scheme val="minor"/>
      </rPr>
      <t>in-place and equipped to support patients with respiratory symptoms?</t>
    </r>
  </si>
  <si>
    <r>
      <t xml:space="preserve">If a person falls ill/ shows symptoms of an acute respiratory infection during the event, are there </t>
    </r>
    <r>
      <rPr>
        <b/>
        <sz val="11"/>
        <color theme="1"/>
        <rFont val="Calibri"/>
        <family val="2"/>
        <scheme val="minor"/>
      </rPr>
      <t>transportation services with trained professionals</t>
    </r>
    <r>
      <rPr>
        <sz val="11"/>
        <color theme="1"/>
        <rFont val="Calibri"/>
        <family val="2"/>
        <charset val="204"/>
        <scheme val="minor"/>
      </rPr>
      <t xml:space="preserve"> available to transport critically ill patients with severe acute respiratory infections to a hospital or out of the host country, if necessary?</t>
    </r>
  </si>
  <si>
    <r>
      <t xml:space="preserve">If a person fall sill/ shows symptoms of an acute respiratory infection during the event, are there any </t>
    </r>
    <r>
      <rPr>
        <b/>
        <sz val="11"/>
        <color theme="1"/>
        <rFont val="Calibri"/>
        <family val="2"/>
        <charset val="204"/>
        <scheme val="minor"/>
      </rPr>
      <t>designated medical facilities</t>
    </r>
    <r>
      <rPr>
        <sz val="11"/>
        <color theme="1"/>
        <rFont val="Calibri"/>
        <family val="2"/>
        <charset val="204"/>
        <scheme val="minor"/>
      </rPr>
      <t xml:space="preserve"> that manage patients with COVID-19 infection in the host-country?</t>
    </r>
  </si>
  <si>
    <r>
      <t xml:space="preserve">Has a </t>
    </r>
    <r>
      <rPr>
        <b/>
        <sz val="11"/>
        <color theme="1"/>
        <rFont val="Calibri"/>
        <family val="2"/>
        <scheme val="minor"/>
      </rPr>
      <t>cleaning schedule</t>
    </r>
    <r>
      <rPr>
        <sz val="11"/>
        <color theme="1"/>
        <rFont val="Calibri"/>
        <family val="2"/>
        <charset val="204"/>
        <scheme val="minor"/>
      </rPr>
      <t xml:space="preserve"> been developed to ensure the venue is clean and hygienic? Wiping surfaces with disinfectant is recommended (before, during, and after the event)?</t>
    </r>
  </si>
  <si>
    <r>
      <t>Are</t>
    </r>
    <r>
      <rPr>
        <b/>
        <sz val="11"/>
        <color theme="1"/>
        <rFont val="Calibri"/>
        <family val="2"/>
        <scheme val="minor"/>
      </rPr>
      <t xml:space="preserve"> seating arrangements assigned </t>
    </r>
    <r>
      <rPr>
        <sz val="11"/>
        <color theme="1"/>
        <rFont val="Calibri"/>
        <family val="2"/>
        <charset val="204"/>
        <scheme val="minor"/>
      </rPr>
      <t>during the mass gathering to ensure the crowd will remain stationary for most of the duration of the mass gathering?</t>
    </r>
  </si>
  <si>
    <r>
      <t xml:space="preserve">Do </t>
    </r>
    <r>
      <rPr>
        <b/>
        <sz val="11"/>
        <color theme="1"/>
        <rFont val="Calibri"/>
        <family val="2"/>
        <scheme val="minor"/>
      </rPr>
      <t>seating arrangements ensure physical distancing</t>
    </r>
    <r>
      <rPr>
        <sz val="11"/>
        <color theme="1"/>
        <rFont val="Calibri"/>
        <family val="2"/>
        <charset val="204"/>
        <scheme val="minor"/>
      </rPr>
      <t xml:space="preserve"> can be maintained? (If there are no seating arrangements, answer "not applicable".)</t>
    </r>
  </si>
  <si>
    <r>
      <t xml:space="preserve">Are there established </t>
    </r>
    <r>
      <rPr>
        <b/>
        <sz val="11"/>
        <rFont val="Calibri"/>
        <family val="2"/>
        <scheme val="minor"/>
      </rPr>
      <t>screening measures</t>
    </r>
    <r>
      <rPr>
        <sz val="11"/>
        <rFont val="Calibri"/>
        <family val="2"/>
        <scheme val="minor"/>
      </rPr>
      <t xml:space="preserve"> including temperature checks for participants at points of entry, venues, routes and on-site medical facilities (first aid points)? (Please specify in Comments what these screening measures include.)</t>
    </r>
  </si>
  <si>
    <r>
      <t xml:space="preserve">Are there </t>
    </r>
    <r>
      <rPr>
        <b/>
        <sz val="11"/>
        <rFont val="Calibri"/>
        <family val="2"/>
        <scheme val="minor"/>
      </rPr>
      <t>measures in place to ensure participants do not crowd</t>
    </r>
    <r>
      <rPr>
        <sz val="11"/>
        <rFont val="Calibri"/>
        <family val="2"/>
        <scheme val="minor"/>
      </rPr>
      <t xml:space="preserve"> at potential 'choke' points (such as gates, entrances, food services, rest rooms)?</t>
    </r>
  </si>
  <si>
    <r>
      <t xml:space="preserve">Is the host country conducting COVID-19 </t>
    </r>
    <r>
      <rPr>
        <b/>
        <sz val="11"/>
        <color theme="1"/>
        <rFont val="Calibri"/>
        <family val="2"/>
        <charset val="204"/>
        <scheme val="minor"/>
      </rPr>
      <t>laboratory diagnostic tests on all suspected cases of COVID-19 in the local population</t>
    </r>
    <r>
      <rPr>
        <sz val="11"/>
        <color theme="1"/>
        <rFont val="Calibri"/>
        <family val="2"/>
        <charset val="204"/>
        <scheme val="minor"/>
      </rPr>
      <t>? (If yes, please specify in comments the type of COVID-19 diagnostic your country uses.)</t>
    </r>
  </si>
  <si>
    <r>
      <t xml:space="preserve">Is the host country planning to conduct COVID-19 </t>
    </r>
    <r>
      <rPr>
        <b/>
        <sz val="11"/>
        <color theme="1"/>
        <rFont val="Calibri"/>
        <family val="2"/>
        <charset val="204"/>
        <scheme val="minor"/>
      </rPr>
      <t>laboratory diagnostic tests on all participants attending the mass gathering</t>
    </r>
    <r>
      <rPr>
        <sz val="11"/>
        <color theme="1"/>
        <rFont val="Calibri"/>
        <family val="2"/>
        <charset val="204"/>
        <scheme val="minor"/>
      </rPr>
      <t>? (If yes, please specify in comments the type of COVID-19 diagnostic the country uses.)</t>
    </r>
  </si>
  <si>
    <r>
      <t xml:space="preserve">Is </t>
    </r>
    <r>
      <rPr>
        <b/>
        <sz val="11"/>
        <color theme="1"/>
        <rFont val="Calibri"/>
        <family val="2"/>
        <scheme val="minor"/>
      </rPr>
      <t>transportation provided for the mass gathering</t>
    </r>
    <r>
      <rPr>
        <sz val="11"/>
        <color theme="1"/>
        <rFont val="Calibri"/>
        <family val="2"/>
        <charset val="204"/>
        <scheme val="minor"/>
      </rPr>
      <t xml:space="preserve"> (such as private cars, buses with limited travellers, etc.) to enable participants to avoid public transportation?</t>
    </r>
  </si>
  <si>
    <r>
      <t xml:space="preserve">If the event is for a duration of 14 days or longer, does the Medical Response Plan include resources and </t>
    </r>
    <r>
      <rPr>
        <b/>
        <sz val="11"/>
        <color theme="1"/>
        <rFont val="Calibri"/>
        <family val="2"/>
        <scheme val="minor"/>
      </rPr>
      <t xml:space="preserve">protocols for managing all public health interventions that would be necessary </t>
    </r>
    <r>
      <rPr>
        <sz val="11"/>
        <color theme="1"/>
        <rFont val="Calibri"/>
        <family val="2"/>
        <charset val="204"/>
        <scheme val="minor"/>
      </rPr>
      <t>and supporting the national public health authorities if participants are infected and become sick at the event? (If the event is less than 14 days, please answer "not applicable".)</t>
    </r>
  </si>
  <si>
    <r>
      <t xml:space="preserve">If the event is for a duration of less than 14 days, does the Medical Response Plan for this sporting mass gathering include </t>
    </r>
    <r>
      <rPr>
        <b/>
        <sz val="11"/>
        <color theme="1"/>
        <rFont val="Calibri"/>
        <family val="2"/>
        <scheme val="minor"/>
      </rPr>
      <t xml:space="preserve">protocols for organizers to notify all participants of possible exposure </t>
    </r>
    <r>
      <rPr>
        <sz val="11"/>
        <color theme="1"/>
        <rFont val="Calibri"/>
        <family val="2"/>
        <charset val="204"/>
        <scheme val="minor"/>
      </rPr>
      <t>to COVID-19 if the organizers are made aware of any suspected or confirmed cases among people who attended the event? (if the event is 14 days or longer, please answer "not applicable".)</t>
    </r>
  </si>
  <si>
    <r>
      <t xml:space="preserve">Are there agreed, clear and easily understood processes in place for </t>
    </r>
    <r>
      <rPr>
        <b/>
        <sz val="11"/>
        <color theme="1"/>
        <rFont val="Calibri"/>
        <family val="2"/>
        <scheme val="minor"/>
      </rPr>
      <t>reporting to external multi-sectoral stakeholders</t>
    </r>
    <r>
      <rPr>
        <sz val="11"/>
        <color theme="1"/>
        <rFont val="Calibri"/>
        <family val="2"/>
        <charset val="204"/>
        <scheme val="minor"/>
      </rPr>
      <t xml:space="preserve"> (including surveillance authorities, WHO, CDC, ECDC, etc.)  and disseminating risk communication messages?</t>
    </r>
  </si>
  <si>
    <r>
      <t xml:space="preserve">Is there decision-making authority/body and an agreed procedure to </t>
    </r>
    <r>
      <rPr>
        <b/>
        <sz val="11"/>
        <color theme="1"/>
        <rFont val="Calibri"/>
        <family val="2"/>
        <scheme val="minor"/>
      </rPr>
      <t>modify, restrict, postpone or cancel the mass gathering</t>
    </r>
    <r>
      <rPr>
        <sz val="11"/>
        <color theme="1"/>
        <rFont val="Calibri"/>
        <family val="2"/>
        <charset val="204"/>
        <scheme val="minor"/>
      </rPr>
      <t xml:space="preserve"> event related to a COVID-19 outbreak? </t>
    </r>
  </si>
  <si>
    <r>
      <t xml:space="preserve">Are there arrangements to activate a </t>
    </r>
    <r>
      <rPr>
        <b/>
        <sz val="11"/>
        <color theme="1"/>
        <rFont val="Calibri"/>
        <family val="2"/>
        <scheme val="minor"/>
      </rPr>
      <t>strategic health operations centre</t>
    </r>
    <r>
      <rPr>
        <sz val="11"/>
        <color theme="1"/>
        <rFont val="Calibri"/>
        <family val="2"/>
        <charset val="204"/>
        <scheme val="minor"/>
      </rPr>
      <t xml:space="preserve"> if there are suspected COVID-19 cases in connection with the sporting event?</t>
    </r>
  </si>
  <si>
    <r>
      <t xml:space="preserve">Have mass gathering organizers and staff </t>
    </r>
    <r>
      <rPr>
        <b/>
        <sz val="11"/>
        <color theme="1"/>
        <rFont val="Calibri"/>
        <family val="2"/>
        <scheme val="minor"/>
      </rPr>
      <t>undergone training and exercise</t>
    </r>
    <r>
      <rPr>
        <sz val="11"/>
        <color theme="1"/>
        <rFont val="Calibri"/>
        <family val="2"/>
        <charset val="204"/>
        <scheme val="minor"/>
      </rPr>
      <t xml:space="preserve"> on personal safety procedures and emergency mitigation measures (including those specifically listed in this questionnaire)?</t>
    </r>
  </si>
  <si>
    <r>
      <t xml:space="preserve">Does the risk communication strategy include plans for </t>
    </r>
    <r>
      <rPr>
        <b/>
        <sz val="11"/>
        <color theme="1"/>
        <rFont val="Calibri"/>
        <family val="2"/>
        <scheme val="minor"/>
      </rPr>
      <t xml:space="preserve">dissemination and delivery </t>
    </r>
    <r>
      <rPr>
        <sz val="11"/>
        <color theme="1"/>
        <rFont val="Calibri"/>
        <family val="2"/>
        <scheme val="minor"/>
      </rPr>
      <t>of the targeted messaging (this may include visual reminders on basic preventative measures, actions and steps to take if people develop COVID-19 symptoms and instructions for the correct use of face masks or other personal protective equipment)?</t>
    </r>
  </si>
  <si>
    <r>
      <t xml:space="preserve">Is there a </t>
    </r>
    <r>
      <rPr>
        <b/>
        <sz val="11"/>
        <color theme="1"/>
        <rFont val="Calibri"/>
        <family val="2"/>
        <charset val="204"/>
        <scheme val="minor"/>
      </rPr>
      <t xml:space="preserve">designated person or persons to lead media </t>
    </r>
    <r>
      <rPr>
        <sz val="11"/>
        <color theme="1"/>
        <rFont val="Calibri"/>
        <family val="2"/>
        <charset val="204"/>
        <scheme val="minor"/>
      </rPr>
      <t>activities and tasked with managing all external communications with national and international government officials, the general public, and the media? (If yes, please identify the spokesperson in comments.)</t>
    </r>
  </si>
  <si>
    <r>
      <t>Has there been</t>
    </r>
    <r>
      <rPr>
        <b/>
        <sz val="11"/>
        <color theme="1"/>
        <rFont val="Calibri"/>
        <family val="2"/>
        <charset val="204"/>
        <scheme val="minor"/>
      </rPr>
      <t xml:space="preserve"> monitoring of national and international media and social media </t>
    </r>
    <r>
      <rPr>
        <sz val="11"/>
        <color theme="1"/>
        <rFont val="Calibri"/>
        <family val="2"/>
        <charset val="204"/>
        <scheme val="minor"/>
      </rPr>
      <t xml:space="preserve">established for </t>
    </r>
    <r>
      <rPr>
        <b/>
        <sz val="11"/>
        <color theme="1"/>
        <rFont val="Calibri"/>
        <family val="2"/>
        <charset val="204"/>
        <scheme val="minor"/>
      </rPr>
      <t>rumours</t>
    </r>
    <r>
      <rPr>
        <sz val="11"/>
        <color theme="1"/>
        <rFont val="Calibri"/>
        <family val="2"/>
        <charset val="204"/>
        <scheme val="minor"/>
      </rPr>
      <t xml:space="preserve"> to be able to counter them early? (Please explain in the Comments what protocols are in place for counter messaging.)</t>
    </r>
  </si>
  <si>
    <r>
      <t xml:space="preserve">Have event organizers </t>
    </r>
    <r>
      <rPr>
        <b/>
        <sz val="11"/>
        <color theme="1"/>
        <rFont val="Calibri"/>
        <family val="2"/>
        <scheme val="minor"/>
      </rPr>
      <t xml:space="preserve">collected any available information about the participants </t>
    </r>
    <r>
      <rPr>
        <sz val="11"/>
        <color theme="1"/>
        <rFont val="Calibri"/>
        <family val="2"/>
        <charset val="204"/>
        <scheme val="minor"/>
      </rPr>
      <t>for the mass gathering (including the countries they are coming from, the epidemiological context of those countries, health data if available, etc.) to gain a better understanding of the potential risks of disease spread and facilitate measures such as contact tracing?</t>
    </r>
  </si>
  <si>
    <r>
      <t xml:space="preserve">Are there any surge arrangements in place in the event of a public health emergency during the mass gathering - (i.e. suspected and confirmed cases of COVID-19) that include </t>
    </r>
    <r>
      <rPr>
        <b/>
        <sz val="11"/>
        <rFont val="Calibri"/>
        <family val="2"/>
        <scheme val="minor"/>
      </rPr>
      <t>funding for mitigation measures</t>
    </r>
    <r>
      <rPr>
        <sz val="11"/>
        <rFont val="Calibri"/>
        <family val="2"/>
        <scheme val="minor"/>
      </rPr>
      <t>?</t>
    </r>
  </si>
  <si>
    <r>
      <t xml:space="preserve">Are there any surge arrangements in place in the event of a public health emergency during the mass gathering - (i.e. suspected and confirmed cases of COVID-19) that include </t>
    </r>
    <r>
      <rPr>
        <b/>
        <sz val="11"/>
        <rFont val="Calibri"/>
        <family val="2"/>
        <scheme val="minor"/>
      </rPr>
      <t xml:space="preserve"> stockpiles of equipment (e.g. PPE)?</t>
    </r>
  </si>
  <si>
    <r>
      <t xml:space="preserve">Are there any surge arrangements in place in the event of a public health emergency during the mass gathering - (i.e. suspected and confirmed cases of COVID-19) that include </t>
    </r>
    <r>
      <rPr>
        <b/>
        <sz val="11"/>
        <rFont val="Calibri"/>
        <family val="2"/>
        <scheme val="minor"/>
      </rPr>
      <t>training of extra staff?</t>
    </r>
  </si>
  <si>
    <r>
      <t xml:space="preserve">Are there any surge arrangements in place in the event of a public health emergency during the mass gathering - (i.e. suspected and confirmed cases of COVID-19) that include </t>
    </r>
    <r>
      <rPr>
        <b/>
        <sz val="11"/>
        <rFont val="Calibri"/>
        <family val="2"/>
        <scheme val="minor"/>
      </rPr>
      <t>volunteers?</t>
    </r>
  </si>
  <si>
    <r>
      <t xml:space="preserve">Will athletes be given closed </t>
    </r>
    <r>
      <rPr>
        <b/>
        <sz val="11"/>
        <color theme="1"/>
        <rFont val="Calibri"/>
        <family val="2"/>
        <scheme val="minor"/>
      </rPr>
      <t>containers to allow for the safe disposal or storing of all hygienic materials</t>
    </r>
    <r>
      <rPr>
        <sz val="11"/>
        <color theme="1"/>
        <rFont val="Calibri"/>
        <family val="2"/>
        <scheme val="minor"/>
      </rPr>
      <t xml:space="preserve"> (e.g. tissues and towels)?</t>
    </r>
  </si>
  <si>
    <t xml:space="preserve">Mitigation measures (also referred to as control measures) assess the current effort and planning to reduce the risk of spread of COVID-19 disease for a sporting event. As mitigation measures can reduce the overall risk of the mass gathering contributing to the spread of COVID-19, they should be taken into account after the risk evaluation has occurred to gain a clearer understanding of  the overall risk of transmission and further spread of COVID-19, should the sporting mass gathering be held. Together with the risk evaluation score, the mitigation measures will contribute to the decision matrix and influence the assessment of the overall risk of transmission and further spread of COVID-19 associated with the sporting mass gathering.
The questions below will enable sports event organizers to review the mitigations specific to COVID-19 for their mass gatherings planning. 
The risk mitigation questions should be reviewed and reassessed regularly during the planning phase and updated immediately before transitioning to the operational phase to account for additional changes or modifications made during the mass gathering planning phase. 
The person conducting the risk mitigation should incorporate input from the local public health authorities, consult WHO’s latest technical guidance and ensure that there is an up-to-date evaluation of the epidemiological situation.
The person conducting this risk mitigation should answer 'yes/complete'; 'maybe/in progress'; 'no/not considered'; or 'not applicable' to each question below to receive a total mitigation score as a percentage before proceeding to the final step of determining the overall score.
</t>
  </si>
  <si>
    <t>Version 2 – 10 July 2020</t>
  </si>
  <si>
    <r>
      <rPr>
        <sz val="11"/>
        <rFont val="Calibri"/>
        <family val="2"/>
        <scheme val="minor"/>
      </rPr>
      <t xml:space="preserve">© World Health Organization 2020. Some rights reserved. This work is available under the </t>
    </r>
    <r>
      <rPr>
        <u/>
        <sz val="11"/>
        <color theme="10"/>
        <rFont val="Calibri"/>
        <family val="2"/>
        <charset val="204"/>
        <scheme val="minor"/>
      </rPr>
      <t>CC BY-NC-SA 3.0 IGO</t>
    </r>
    <r>
      <rPr>
        <sz val="11"/>
        <rFont val="Calibri"/>
        <family val="2"/>
        <scheme val="minor"/>
      </rPr>
      <t xml:space="preserve"> licence.</t>
    </r>
  </si>
  <si>
    <r>
      <t xml:space="preserve">WHO reference number:  </t>
    </r>
    <r>
      <rPr>
        <sz val="11"/>
        <color rgb="FF0000FF"/>
        <rFont val="Calibri"/>
        <family val="2"/>
        <scheme val="minor"/>
      </rPr>
      <t>WHO/2019-nCoV/Mass_Gatherings_Sports_RAtool/2020.2</t>
    </r>
  </si>
  <si>
    <r>
      <rPr>
        <sz val="11"/>
        <rFont val="Calibri"/>
        <family val="2"/>
        <scheme val="minor"/>
      </rPr>
      <t xml:space="preserve">© World Health Organization 2020. Some rights reserved. This work is available under the </t>
    </r>
    <r>
      <rPr>
        <u/>
        <sz val="11"/>
        <color rgb="FF0000FF"/>
        <rFont val="Calibri"/>
        <family val="2"/>
        <scheme val="minor"/>
      </rPr>
      <t>CC BY-NC-SA 3.0 IGO</t>
    </r>
    <r>
      <rPr>
        <sz val="11"/>
        <rFont val="Calibri"/>
        <family val="2"/>
        <scheme val="minor"/>
      </rPr>
      <t xml:space="preserve"> licence.</t>
    </r>
  </si>
  <si>
    <t>Sporting mass gathering decision tree for 
COVID-19 risk assessment tools</t>
  </si>
  <si>
    <r>
      <t xml:space="preserve">The content of this Risk Assessment tool has been updated to reflect new WHO guidance and new evidence on both COVID-19 and mass gatherings, as well as feedback from end-users.
Additional improvements have been made to the way the information is organized and presented: the Decision Tree is now built into the tool and a new tab dedicated to Risk Communication has been added. The expanded tool now includes six tabs: 1. Instructions; 2. Decision Tree; 3. Risk Evaluation; 4. Risk Mitigation; 5. Decision Matrix; 6. Risk Communication.  
Version 1 was published on 30 April 2020 under the title “Guidance for the use of the WHO Mass Gatherings Sports: addendum risk assessment tools in the context of COVID-19”.                                                                                                                                                                                                                                                                               
Routine planning for mass gatherings includes conducting risk assessments to determine the overall risk of disease spread connected to a mass gathering. In view of the current outbreak of COVID-19, the World Health Organization (WHO) has developed this risk assessment tool for sporting events.  It includes a risk evaluation, risk mitigation, and risk communication strategy developed for use by host countries and organizers of mass gathering to assess the specific risk of COVID-19.
There are three pillars to the WHO Mass Gathering Sports Addendum Risk Assessment Tool:
1. Risk Evaluation
2. Risk Mitigation
3. Risk Communication
This risk assessment tool includes all the factors from the generic WHO risk assessment tool for mass gatherings as well as additional considerations relating to sporting events, to enable event organizers to determine a more accurate overall risk score.
This tool must be completed in this Excel spreadsheet (see following tabs), as the scores are automatically calculated there. The tabs contain a decision tree providing an overview of the entire process, the risk evaluation, and the risk mitigation for sports event organizers to complete. Instructions for use of the individual components are provided in the respective tabs. After the risk evaluation and risk mitigation have been completed, the scores you receive in the Excel spreadsheet for both sections will need to be entered into the decision tree accessible through  the second tab ("2. Decision Tree") or the decision matrix found via the fifth tab ("5. Decision Matrix") for the overall risk score to be determined. The final tab ("6. Risk Communication") details the importance of clearly communicating your plans and findings with your staff, participants and general public and provides considerations for the event's risk communication strategy.
This risk assessment should be used in conjunction with the Considerations for sports federations/sports event organizers when planning mass gatherings in the context of COVID-19 found on the WHO website 
(https://apps.who.int/iris/bitstream/handle/10665/331764/WHO-2019-nCoV-Mass_Gatherings_Sports-2020.1-eng.pdf) and in the WHO COVID-19 app for smartphones, WHO Academy.
To accurately provide answers to the following risk evaluation and risk mitigation questions, organizers must be knowledgeable about the current COVID-19 outbreak. The organizers should reference the daily global COVID-19 situation reports provided by WHO as well as the national COVID-19 situation reports, if available.
Version 1 was published on 30 April 2020 under the title “Guidance for the use of the WHO Mass Gatherings Sports: addendum risk assessment tools in the context of COVID-19”.
Risk assessment must be conducted with input from local public health authorities. Personnel with expertise in mass gatherings, risk assessment, epidemiology, infectious disease control measures and risk communication must be engaged from the initial stages of planning.
For the overall risk to be determined, factors under consideration include:
     • the current stage of the COVID-19 outbreak and known transmission dynamics
     • the geographical distribution and number of participants, and their individual risk profile
     • the sporting addendum risk assessment sporting tool
     • the mitigation measures that are currently in place or feasible
It should also be noted that risk assessment is a cyclical process, as demonstrated in the figure below. Recording and reporting on the findings of the risk assessment; communicating key messages to the public, participants and event staff; and monitoring and reviewing the risk assessment must continuously occur throughout the planning stages of a mass gathering. As the figure displays, this tool should be continuously updated to account for changing information.
</t>
    </r>
    <r>
      <rPr>
        <i/>
        <sz val="11"/>
        <color theme="1"/>
        <rFont val="Calibri"/>
        <family val="2"/>
        <scheme val="minor"/>
      </rPr>
      <t>It is important to remember that while mitigation measures can reduce the risk of COVID-19 infections, they cannot completely eliminate the threat.  It is WHO’s view that all countries with community transmission should seriously consider postponing or reducing mass gatherings that bring people together and have the potential to amplify disease and support physical distancing. Any decisions can be supported through the use of WHO tools, in particular the Sporting Addendum Risk Assessment for Mass Gatherings during COVID-19. 
If movement restrictions and further national measures have been established in a country, the WHO risk assessment tool does not apply. However, when the process of re-opening/conducting mass gatherings is being considered after movement restrictions have been lifted, it will be critical to ensure any decisions are based on a risk assessment, such as the WHO Mass gatherings COVID-19 risk assessment tool.</t>
    </r>
  </si>
  <si>
    <t>WHO Mass Gathering COVID-19 Risk Assessment Tool – Sports Events</t>
  </si>
  <si>
    <t xml:space="preserve">Instructions for authorities and organizers of sports events planning mass gatherings during the COVID-19 pandemic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</si>
</sst>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charset val="204"/>
      <scheme val="minor"/>
    </font>
    <font>
      <sz val="11"/>
      <color theme="1"/>
      <name val="Calibri"/>
      <family val="2"/>
      <scheme val="minor"/>
    </font>
    <font>
      <b/>
      <sz val="11"/>
      <color theme="1"/>
      <name val="Calibri"/>
      <family val="2"/>
      <charset val="204"/>
      <scheme val="minor"/>
    </font>
    <font>
      <sz val="10"/>
      <color theme="1"/>
      <name val="Calibri"/>
      <family val="2"/>
      <charset val="204"/>
      <scheme val="minor"/>
    </font>
    <font>
      <sz val="11"/>
      <color rgb="FF000000"/>
      <name val="Calibri"/>
      <family val="2"/>
      <charset val="204"/>
      <scheme val="minor"/>
    </font>
    <font>
      <b/>
      <sz val="10"/>
      <color theme="1"/>
      <name val="Calibri"/>
      <family val="2"/>
      <charset val="204"/>
      <scheme val="minor"/>
    </font>
    <font>
      <b/>
      <sz val="11"/>
      <color theme="1"/>
      <name val="Calibri"/>
      <family val="2"/>
      <scheme val="minor"/>
    </font>
    <font>
      <b/>
      <sz val="16"/>
      <color theme="1"/>
      <name val="Calibri"/>
      <family val="2"/>
      <scheme val="minor"/>
    </font>
    <font>
      <b/>
      <sz val="16"/>
      <name val="Calibri"/>
      <family val="2"/>
      <scheme val="minor"/>
    </font>
    <font>
      <sz val="16"/>
      <color theme="1"/>
      <name val="Calibri"/>
      <family val="2"/>
      <scheme val="minor"/>
    </font>
    <font>
      <b/>
      <sz val="11"/>
      <color rgb="FF000000"/>
      <name val="Calibri"/>
      <family val="2"/>
      <scheme val="minor"/>
    </font>
    <font>
      <sz val="11"/>
      <name val="Calibri"/>
      <family val="2"/>
      <scheme val="minor"/>
    </font>
    <font>
      <b/>
      <sz val="11"/>
      <color rgb="FF000000"/>
      <name val="Calibri"/>
      <family val="2"/>
      <charset val="204"/>
      <scheme val="minor"/>
    </font>
    <font>
      <b/>
      <sz val="12"/>
      <color theme="1"/>
      <name val="Calibri"/>
      <family val="2"/>
      <scheme val="minor"/>
    </font>
    <font>
      <b/>
      <sz val="11"/>
      <name val="Calibri"/>
      <family val="2"/>
      <scheme val="minor"/>
    </font>
    <font>
      <b/>
      <sz val="11"/>
      <color theme="1"/>
      <name val="Calibri (Body)"/>
    </font>
    <font>
      <sz val="11"/>
      <color theme="1"/>
      <name val="Calibri (Body)"/>
    </font>
    <font>
      <sz val="10"/>
      <color theme="1"/>
      <name val="Calibri"/>
      <family val="2"/>
      <scheme val="minor"/>
    </font>
    <font>
      <sz val="11"/>
      <color theme="1"/>
      <name val="Calibri"/>
      <family val="2"/>
      <scheme val="minor"/>
    </font>
    <font>
      <b/>
      <sz val="20"/>
      <color theme="1"/>
      <name val="Calibri"/>
      <family val="2"/>
      <scheme val="minor"/>
    </font>
    <font>
      <b/>
      <sz val="22"/>
      <color theme="1"/>
      <name val="Calibri"/>
      <family val="2"/>
      <scheme val="minor"/>
    </font>
    <font>
      <b/>
      <sz val="22"/>
      <name val="Calibri"/>
      <family val="2"/>
      <scheme val="minor"/>
    </font>
    <font>
      <b/>
      <sz val="20"/>
      <color theme="1"/>
      <name val="Calibri"/>
      <family val="2"/>
      <charset val="204"/>
      <scheme val="minor"/>
    </font>
    <font>
      <b/>
      <sz val="26"/>
      <color theme="1"/>
      <name val="Calibri"/>
      <family val="2"/>
      <charset val="204"/>
      <scheme val="minor"/>
    </font>
    <font>
      <b/>
      <sz val="36"/>
      <color theme="1"/>
      <name val="Calibri"/>
      <family val="2"/>
      <charset val="204"/>
      <scheme val="minor"/>
    </font>
    <font>
      <b/>
      <i/>
      <sz val="16"/>
      <color theme="1"/>
      <name val="Calibri"/>
      <family val="2"/>
      <scheme val="minor"/>
    </font>
    <font>
      <b/>
      <i/>
      <sz val="11"/>
      <color theme="1"/>
      <name val="Calibri"/>
      <family val="2"/>
      <scheme val="minor"/>
    </font>
    <font>
      <i/>
      <sz val="11"/>
      <color theme="1"/>
      <name val="Calibri"/>
      <family val="2"/>
      <scheme val="minor"/>
    </font>
    <font>
      <sz val="22"/>
      <color theme="1"/>
      <name val="Calibri"/>
      <family val="2"/>
      <scheme val="minor"/>
    </font>
    <font>
      <b/>
      <sz val="22"/>
      <color rgb="FF000000"/>
      <name val="Calibri"/>
      <family val="2"/>
      <scheme val="minor"/>
    </font>
    <font>
      <b/>
      <u/>
      <sz val="20"/>
      <color theme="1"/>
      <name val="Calibri (Body)"/>
    </font>
    <font>
      <b/>
      <i/>
      <sz val="22"/>
      <color rgb="FF000000"/>
      <name val="Calibri"/>
      <family val="2"/>
      <scheme val="minor"/>
    </font>
    <font>
      <b/>
      <i/>
      <sz val="22"/>
      <color theme="1"/>
      <name val="Calibri"/>
      <family val="2"/>
      <scheme val="minor"/>
    </font>
    <font>
      <sz val="22"/>
      <color theme="1"/>
      <name val="Calibri"/>
      <family val="2"/>
      <charset val="204"/>
      <scheme val="minor"/>
    </font>
    <font>
      <i/>
      <sz val="12"/>
      <color theme="1"/>
      <name val="Calibri"/>
      <family val="2"/>
      <scheme val="minor"/>
    </font>
    <font>
      <sz val="11"/>
      <color rgb="FFFF0000"/>
      <name val="Calibri"/>
      <family val="2"/>
      <charset val="204"/>
      <scheme val="minor"/>
    </font>
    <font>
      <sz val="12"/>
      <color theme="1"/>
      <name val="Calibri"/>
      <family val="2"/>
      <charset val="204"/>
      <scheme val="minor"/>
    </font>
    <font>
      <u/>
      <sz val="12"/>
      <color theme="1"/>
      <name val="Calibri (Body)"/>
    </font>
    <font>
      <u/>
      <sz val="11"/>
      <color theme="10"/>
      <name val="Calibri"/>
      <family val="2"/>
      <charset val="204"/>
      <scheme val="minor"/>
    </font>
    <font>
      <u/>
      <sz val="11"/>
      <color theme="10"/>
      <name val="Calibri"/>
      <family val="2"/>
      <scheme val="minor"/>
    </font>
    <font>
      <sz val="11"/>
      <color rgb="FF0000FF"/>
      <name val="Calibri"/>
      <family val="2"/>
      <scheme val="minor"/>
    </font>
    <font>
      <u/>
      <sz val="11"/>
      <color rgb="FF0000FF"/>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bgColor indexed="64"/>
      </patternFill>
    </fill>
    <fill>
      <patternFill patternType="solid">
        <fgColor theme="0" tint="-0.14999847407452621"/>
        <bgColor indexed="64"/>
      </patternFill>
    </fill>
    <fill>
      <patternFill patternType="solid">
        <fgColor rgb="FFFF9300"/>
        <bgColor indexed="64"/>
      </patternFill>
    </fill>
    <fill>
      <patternFill patternType="solid">
        <fgColor rgb="FF30FA41"/>
        <bgColor indexed="64"/>
      </patternFill>
    </fill>
    <fill>
      <patternFill patternType="solid">
        <fgColor rgb="FF941100"/>
        <bgColor indexed="64"/>
      </patternFill>
    </fill>
    <fill>
      <patternFill patternType="solid">
        <fgColor rgb="FFFF2600"/>
        <bgColor indexed="64"/>
      </patternFill>
    </fill>
  </fills>
  <borders count="6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right style="medium">
        <color theme="1"/>
      </right>
      <top style="medium">
        <color theme="1"/>
      </top>
      <bottom style="medium">
        <color indexed="64"/>
      </bottom>
      <diagonal/>
    </border>
    <border>
      <left/>
      <right style="medium">
        <color theme="1"/>
      </right>
      <top/>
      <bottom style="medium">
        <color indexed="64"/>
      </bottom>
      <diagonal/>
    </border>
    <border>
      <left/>
      <right style="medium">
        <color theme="1"/>
      </right>
      <top style="medium">
        <color indexed="64"/>
      </top>
      <bottom style="medium">
        <color theme="1"/>
      </bottom>
      <diagonal/>
    </border>
    <border>
      <left style="medium">
        <color theme="1"/>
      </left>
      <right/>
      <top/>
      <bottom style="medium">
        <color theme="1"/>
      </bottom>
      <diagonal/>
    </border>
    <border>
      <left/>
      <right style="medium">
        <color theme="1"/>
      </right>
      <top/>
      <bottom style="medium">
        <color theme="1"/>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theme="1"/>
      </left>
      <right/>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0" fontId="38" fillId="0" borderId="0" applyNumberFormat="0" applyFill="0" applyBorder="0" applyAlignment="0" applyProtection="0"/>
  </cellStyleXfs>
  <cellXfs count="233">
    <xf numFmtId="0" fontId="0" fillId="0" borderId="0" xfId="0"/>
    <xf numFmtId="0" fontId="13" fillId="3" borderId="7"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0" fillId="3" borderId="0" xfId="0" applyFill="1"/>
    <xf numFmtId="0" fontId="0" fillId="3" borderId="0" xfId="0" applyFill="1" applyBorder="1" applyAlignment="1">
      <alignment horizontal="left" wrapText="1"/>
    </xf>
    <xf numFmtId="0" fontId="0" fillId="3" borderId="0" xfId="0" applyFill="1" applyAlignment="1">
      <alignment wrapText="1"/>
    </xf>
    <xf numFmtId="0" fontId="7" fillId="3" borderId="42" xfId="0" applyFont="1" applyFill="1" applyBorder="1" applyAlignment="1">
      <alignment vertical="top" wrapText="1"/>
    </xf>
    <xf numFmtId="0" fontId="9" fillId="3" borderId="0" xfId="0" applyFont="1" applyFill="1" applyBorder="1" applyAlignment="1">
      <alignment horizontal="left" wrapText="1"/>
    </xf>
    <xf numFmtId="0" fontId="9" fillId="3" borderId="0" xfId="0" applyFont="1" applyFill="1" applyAlignment="1">
      <alignment wrapText="1"/>
    </xf>
    <xf numFmtId="0" fontId="7" fillId="3" borderId="4" xfId="0" applyFont="1" applyFill="1" applyBorder="1" applyAlignment="1">
      <alignment vertical="top" wrapText="1"/>
    </xf>
    <xf numFmtId="0" fontId="9" fillId="3" borderId="4"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8" fillId="3" borderId="3" xfId="0" applyFont="1" applyFill="1" applyBorder="1" applyAlignment="1">
      <alignment vertical="top" wrapText="1"/>
    </xf>
    <xf numFmtId="0" fontId="7" fillId="3" borderId="9" xfId="0" applyFont="1" applyFill="1" applyBorder="1" applyAlignment="1">
      <alignment vertical="top" wrapText="1"/>
    </xf>
    <xf numFmtId="0" fontId="9" fillId="3" borderId="36" xfId="0" applyFont="1" applyFill="1" applyBorder="1" applyAlignment="1">
      <alignment horizontal="center" vertical="center" wrapText="1"/>
    </xf>
    <xf numFmtId="0" fontId="7" fillId="3" borderId="0" xfId="0" applyFont="1" applyFill="1" applyBorder="1" applyAlignment="1">
      <alignment vertical="top" wrapText="1"/>
    </xf>
    <xf numFmtId="0" fontId="7" fillId="3" borderId="44" xfId="0" applyFont="1" applyFill="1" applyBorder="1" applyAlignment="1">
      <alignment horizontal="center" wrapText="1"/>
    </xf>
    <xf numFmtId="0" fontId="7" fillId="3" borderId="0" xfId="0" applyFont="1" applyFill="1" applyBorder="1" applyAlignment="1"/>
    <xf numFmtId="0" fontId="20" fillId="4" borderId="4" xfId="0" applyFont="1" applyFill="1" applyBorder="1" applyAlignment="1">
      <alignment horizontal="center" vertical="top" wrapText="1"/>
    </xf>
    <xf numFmtId="0" fontId="0" fillId="3" borderId="27" xfId="0" applyFill="1" applyBorder="1" applyAlignment="1">
      <alignment wrapText="1"/>
    </xf>
    <xf numFmtId="0" fontId="5" fillId="3" borderId="29" xfId="0" applyFont="1" applyFill="1" applyBorder="1" applyAlignment="1">
      <alignment horizontal="center" vertical="top" wrapText="1"/>
    </xf>
    <xf numFmtId="0" fontId="5" fillId="3" borderId="32" xfId="0" applyFont="1" applyFill="1" applyBorder="1" applyAlignment="1">
      <alignment horizontal="center" vertical="top" wrapText="1"/>
    </xf>
    <xf numFmtId="0" fontId="5" fillId="3" borderId="27" xfId="0" applyFont="1" applyFill="1" applyBorder="1" applyAlignment="1">
      <alignment horizontal="center" vertical="top" wrapText="1"/>
    </xf>
    <xf numFmtId="0" fontId="3" fillId="3" borderId="27" xfId="0" applyFont="1" applyFill="1" applyBorder="1" applyAlignment="1">
      <alignment horizontal="center" vertical="top" wrapText="1"/>
    </xf>
    <xf numFmtId="0" fontId="6" fillId="3" borderId="7" xfId="0" applyFont="1" applyFill="1" applyBorder="1" applyAlignment="1">
      <alignment horizontal="center" wrapText="1"/>
    </xf>
    <xf numFmtId="0" fontId="6" fillId="3" borderId="17" xfId="0" applyFont="1" applyFill="1" applyBorder="1" applyAlignment="1">
      <alignment horizontal="center" wrapText="1"/>
    </xf>
    <xf numFmtId="0" fontId="3" fillId="3" borderId="28" xfId="0" applyFont="1" applyFill="1" applyBorder="1" applyAlignment="1">
      <alignment horizontal="center" vertical="top" wrapText="1"/>
    </xf>
    <xf numFmtId="0" fontId="0" fillId="3" borderId="0" xfId="0" applyFill="1" applyBorder="1" applyAlignment="1">
      <alignment wrapText="1"/>
    </xf>
    <xf numFmtId="0" fontId="0" fillId="3" borderId="34" xfId="0" applyFill="1" applyBorder="1" applyAlignment="1">
      <alignment wrapText="1"/>
    </xf>
    <xf numFmtId="0" fontId="5" fillId="3" borderId="31" xfId="0" applyFont="1" applyFill="1" applyBorder="1" applyAlignment="1">
      <alignment horizontal="center" vertical="top" wrapText="1"/>
    </xf>
    <xf numFmtId="0" fontId="0" fillId="3" borderId="30" xfId="0" applyFill="1" applyBorder="1" applyAlignment="1">
      <alignment wrapText="1"/>
    </xf>
    <xf numFmtId="0" fontId="0" fillId="3" borderId="29" xfId="0" applyFill="1" applyBorder="1" applyAlignment="1">
      <alignment wrapText="1"/>
    </xf>
    <xf numFmtId="0" fontId="0" fillId="3" borderId="0" xfId="0" applyFill="1" applyAlignment="1">
      <alignment horizontal="left" vertical="center" wrapText="1"/>
    </xf>
    <xf numFmtId="0" fontId="13" fillId="3" borderId="0" xfId="0" applyFont="1" applyFill="1" applyAlignment="1">
      <alignment horizontal="center" wrapText="1"/>
    </xf>
    <xf numFmtId="0" fontId="6" fillId="3" borderId="6" xfId="0" applyFont="1" applyFill="1" applyBorder="1" applyAlignment="1">
      <alignment wrapText="1"/>
    </xf>
    <xf numFmtId="0" fontId="13" fillId="3" borderId="1" xfId="0" applyFont="1" applyFill="1" applyBorder="1" applyAlignment="1">
      <alignment horizontal="center" wrapText="1"/>
    </xf>
    <xf numFmtId="0" fontId="13" fillId="3" borderId="0" xfId="0" applyFont="1" applyFill="1" applyBorder="1" applyAlignment="1">
      <alignment horizontal="center" wrapText="1"/>
    </xf>
    <xf numFmtId="0" fontId="6" fillId="3" borderId="0" xfId="0" applyFont="1" applyFill="1" applyAlignment="1">
      <alignment horizontal="center"/>
    </xf>
    <xf numFmtId="0" fontId="0" fillId="3" borderId="0" xfId="0" applyFill="1" applyAlignment="1"/>
    <xf numFmtId="0" fontId="20" fillId="4" borderId="36" xfId="0" applyFont="1" applyFill="1" applyBorder="1" applyAlignment="1">
      <alignment horizontal="center" vertical="center" wrapText="1"/>
    </xf>
    <xf numFmtId="0" fontId="20" fillId="4" borderId="16" xfId="0" applyFont="1" applyFill="1" applyBorder="1" applyAlignment="1">
      <alignment horizontal="left" vertical="center" wrapText="1"/>
    </xf>
    <xf numFmtId="0" fontId="20" fillId="4" borderId="21" xfId="0" applyFont="1" applyFill="1" applyBorder="1" applyAlignment="1">
      <alignment vertical="center" wrapText="1"/>
    </xf>
    <xf numFmtId="0" fontId="20" fillId="4" borderId="21"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20" fillId="4" borderId="26" xfId="0" applyFont="1" applyFill="1" applyBorder="1" applyAlignment="1">
      <alignment horizontal="center" vertical="center" wrapText="1"/>
    </xf>
    <xf numFmtId="0" fontId="20" fillId="4" borderId="1" xfId="0" applyFont="1" applyFill="1" applyBorder="1" applyAlignment="1">
      <alignment wrapText="1"/>
    </xf>
    <xf numFmtId="1" fontId="20" fillId="4" borderId="3" xfId="0" applyNumberFormat="1" applyFont="1" applyFill="1" applyBorder="1" applyAlignment="1">
      <alignment horizontal="center" wrapText="1"/>
    </xf>
    <xf numFmtId="0" fontId="20" fillId="5" borderId="41" xfId="0" applyFont="1" applyFill="1" applyBorder="1" applyAlignment="1">
      <alignment horizontal="center" vertical="center" wrapText="1"/>
    </xf>
    <xf numFmtId="1" fontId="20" fillId="5" borderId="3" xfId="0" applyNumberFormat="1" applyFont="1" applyFill="1" applyBorder="1" applyAlignment="1">
      <alignment horizontal="center" vertical="center" wrapText="1"/>
    </xf>
    <xf numFmtId="0" fontId="20" fillId="5" borderId="1" xfId="0" applyFont="1" applyFill="1" applyBorder="1" applyAlignment="1">
      <alignment wrapText="1"/>
    </xf>
    <xf numFmtId="0" fontId="20" fillId="2" borderId="3"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0" fillId="3" borderId="0" xfId="0" applyFill="1" applyBorder="1"/>
    <xf numFmtId="0" fontId="10" fillId="3" borderId="0" xfId="0" applyFont="1" applyFill="1" applyBorder="1" applyAlignment="1">
      <alignment horizontal="center" vertical="center" wrapText="1"/>
    </xf>
    <xf numFmtId="0" fontId="0" fillId="3" borderId="8" xfId="0" applyFill="1" applyBorder="1"/>
    <xf numFmtId="0" fontId="0" fillId="3" borderId="5" xfId="0" applyFill="1" applyBorder="1"/>
    <xf numFmtId="0" fontId="0" fillId="3" borderId="47" xfId="0" applyFill="1" applyBorder="1"/>
    <xf numFmtId="0" fontId="0" fillId="3" borderId="9" xfId="0" applyFill="1" applyBorder="1"/>
    <xf numFmtId="0" fontId="0" fillId="3" borderId="4" xfId="0" applyFill="1" applyBorder="1"/>
    <xf numFmtId="0" fontId="20" fillId="7" borderId="3" xfId="0" applyFont="1" applyFill="1" applyBorder="1" applyAlignment="1">
      <alignment horizontal="center" vertical="center" wrapText="1"/>
    </xf>
    <xf numFmtId="0" fontId="11" fillId="3" borderId="12" xfId="0" applyFont="1" applyFill="1" applyBorder="1" applyAlignment="1">
      <alignment wrapText="1"/>
    </xf>
    <xf numFmtId="0" fontId="4" fillId="3" borderId="12" xfId="0" applyFont="1" applyFill="1" applyBorder="1" applyAlignment="1">
      <alignment vertical="top" wrapText="1"/>
    </xf>
    <xf numFmtId="0" fontId="18" fillId="3" borderId="7" xfId="0" applyFont="1" applyFill="1" applyBorder="1" applyAlignment="1">
      <alignment horizontal="center" vertical="center" wrapText="1"/>
    </xf>
    <xf numFmtId="0" fontId="0" fillId="3" borderId="7" xfId="0" applyFill="1" applyBorder="1" applyAlignment="1">
      <alignment horizontal="center" vertical="center" wrapText="1"/>
    </xf>
    <xf numFmtId="0" fontId="11" fillId="3" borderId="7" xfId="0" applyFont="1" applyFill="1" applyBorder="1" applyAlignment="1">
      <alignment horizontal="center" vertical="center" wrapText="1"/>
    </xf>
    <xf numFmtId="0" fontId="0" fillId="3" borderId="33"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0" xfId="0" applyFill="1" applyBorder="1" applyAlignment="1">
      <alignment horizontal="center" vertical="center" wrapText="1"/>
    </xf>
    <xf numFmtId="0" fontId="4" fillId="3" borderId="7" xfId="0" applyFont="1" applyFill="1" applyBorder="1" applyAlignment="1">
      <alignment horizontal="center" vertical="center" wrapText="1"/>
    </xf>
    <xf numFmtId="0" fontId="22" fillId="3" borderId="0" xfId="0" applyFont="1" applyFill="1" applyBorder="1" applyAlignment="1">
      <alignment vertical="top" wrapText="1"/>
    </xf>
    <xf numFmtId="0" fontId="27" fillId="3" borderId="0" xfId="0" applyFont="1" applyFill="1" applyBorder="1" applyAlignment="1">
      <alignment wrapText="1"/>
    </xf>
    <xf numFmtId="0" fontId="27" fillId="3" borderId="0" xfId="0" applyFont="1" applyFill="1" applyBorder="1" applyAlignment="1">
      <alignment vertical="top" wrapText="1"/>
    </xf>
    <xf numFmtId="0" fontId="0" fillId="3" borderId="0" xfId="0" applyFill="1" applyBorder="1" applyAlignment="1">
      <alignment vertical="top" wrapText="1"/>
    </xf>
    <xf numFmtId="0" fontId="0" fillId="3" borderId="0" xfId="0" applyFill="1" applyBorder="1" applyAlignment="1">
      <alignment vertical="center" wrapText="1"/>
    </xf>
    <xf numFmtId="0" fontId="27" fillId="3" borderId="0" xfId="0" applyFont="1" applyFill="1" applyBorder="1" applyAlignment="1">
      <alignment vertical="center" wrapText="1"/>
    </xf>
    <xf numFmtId="0" fontId="20" fillId="7"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0" fillId="3" borderId="0" xfId="0" applyFill="1" applyBorder="1" applyAlignment="1">
      <alignment wrapText="1"/>
    </xf>
    <xf numFmtId="0" fontId="20" fillId="8" borderId="3" xfId="0" applyFont="1" applyFill="1" applyBorder="1" applyAlignment="1">
      <alignment horizontal="center" vertical="center" wrapText="1"/>
    </xf>
    <xf numFmtId="0" fontId="20" fillId="9" borderId="3" xfId="0" applyFont="1" applyFill="1" applyBorder="1" applyAlignment="1">
      <alignment horizontal="center" vertical="center" wrapText="1"/>
    </xf>
    <xf numFmtId="0" fontId="31" fillId="4" borderId="2" xfId="0" applyFont="1" applyFill="1" applyBorder="1" applyAlignment="1">
      <alignment wrapText="1"/>
    </xf>
    <xf numFmtId="0" fontId="0" fillId="4" borderId="8" xfId="0" applyFill="1" applyBorder="1" applyAlignment="1">
      <alignment wrapText="1"/>
    </xf>
    <xf numFmtId="0" fontId="13" fillId="3" borderId="59"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0" fillId="3" borderId="28" xfId="0" applyFill="1" applyBorder="1" applyAlignment="1">
      <alignment wrapText="1"/>
    </xf>
    <xf numFmtId="0" fontId="0" fillId="3" borderId="59" xfId="0"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7" fillId="3" borderId="1" xfId="0" applyFont="1" applyFill="1" applyBorder="1" applyAlignment="1">
      <alignment vertical="top" wrapText="1"/>
    </xf>
    <xf numFmtId="0" fontId="11" fillId="3" borderId="53" xfId="0" applyFont="1" applyFill="1" applyBorder="1" applyAlignment="1">
      <alignment wrapText="1"/>
    </xf>
    <xf numFmtId="0" fontId="3" fillId="3" borderId="62" xfId="0" applyFont="1" applyFill="1" applyBorder="1" applyAlignment="1">
      <alignment horizontal="center" vertical="top" wrapText="1"/>
    </xf>
    <xf numFmtId="0" fontId="18" fillId="3" borderId="12" xfId="0" applyFont="1" applyFill="1" applyBorder="1" applyAlignment="1">
      <alignment horizontal="left" wrapText="1"/>
    </xf>
    <xf numFmtId="0" fontId="11" fillId="3" borderId="12" xfId="0" applyFont="1" applyFill="1" applyBorder="1" applyAlignment="1">
      <alignment horizontal="left" vertical="top" wrapText="1"/>
    </xf>
    <xf numFmtId="0" fontId="0" fillId="3" borderId="14" xfId="0" applyFont="1" applyFill="1" applyBorder="1" applyAlignment="1">
      <alignment wrapText="1"/>
    </xf>
    <xf numFmtId="0" fontId="0" fillId="3" borderId="53" xfId="0" applyFont="1" applyFill="1" applyBorder="1" applyAlignment="1">
      <alignment wrapText="1"/>
    </xf>
    <xf numFmtId="0" fontId="0" fillId="3" borderId="12" xfId="0" applyFont="1" applyFill="1" applyBorder="1" applyAlignment="1">
      <alignment wrapText="1"/>
    </xf>
    <xf numFmtId="0" fontId="0" fillId="3" borderId="12" xfId="0" applyFont="1" applyFill="1" applyBorder="1" applyAlignment="1">
      <alignment vertical="top" wrapText="1"/>
    </xf>
    <xf numFmtId="0" fontId="0" fillId="3" borderId="12" xfId="0" applyFont="1" applyFill="1" applyBorder="1" applyAlignment="1">
      <alignment horizontal="left" wrapText="1"/>
    </xf>
    <xf numFmtId="0" fontId="0" fillId="3" borderId="53" xfId="0" applyFont="1" applyFill="1" applyBorder="1" applyAlignment="1">
      <alignment horizontal="left"/>
    </xf>
    <xf numFmtId="0" fontId="0" fillId="3" borderId="53" xfId="0" applyFont="1" applyFill="1" applyBorder="1" applyAlignment="1">
      <alignment horizontal="left" wrapText="1"/>
    </xf>
    <xf numFmtId="0" fontId="0" fillId="0" borderId="53" xfId="0" applyFont="1" applyFill="1" applyBorder="1" applyAlignment="1">
      <alignment wrapText="1"/>
    </xf>
    <xf numFmtId="0" fontId="0" fillId="3" borderId="15" xfId="0" applyFont="1" applyFill="1" applyBorder="1" applyAlignment="1">
      <alignment vertical="top" wrapText="1"/>
    </xf>
    <xf numFmtId="0" fontId="0" fillId="3" borderId="14" xfId="0" applyFont="1" applyFill="1" applyBorder="1" applyAlignment="1">
      <alignment vertical="top" wrapText="1"/>
    </xf>
    <xf numFmtId="0" fontId="0" fillId="3" borderId="11" xfId="0" applyFont="1" applyFill="1" applyBorder="1" applyAlignment="1">
      <alignment vertical="top" wrapText="1"/>
    </xf>
    <xf numFmtId="0" fontId="0" fillId="3" borderId="12" xfId="0" applyFont="1" applyFill="1" applyBorder="1" applyAlignment="1">
      <alignment horizontal="left" vertical="top" wrapText="1"/>
    </xf>
    <xf numFmtId="0" fontId="0" fillId="3" borderId="58" xfId="0" applyFont="1" applyFill="1" applyBorder="1" applyAlignment="1">
      <alignment vertical="top" wrapText="1"/>
    </xf>
    <xf numFmtId="0" fontId="0" fillId="3" borderId="53" xfId="0" applyFont="1" applyFill="1" applyBorder="1" applyAlignment="1">
      <alignment vertical="top" wrapText="1"/>
    </xf>
    <xf numFmtId="0" fontId="13" fillId="3" borderId="2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1" xfId="0" applyFont="1" applyFill="1" applyBorder="1" applyAlignment="1">
      <alignment horizontal="left" wrapText="1"/>
    </xf>
    <xf numFmtId="0" fontId="11" fillId="3" borderId="10" xfId="0" applyFont="1" applyFill="1" applyBorder="1" applyAlignment="1">
      <alignment horizontal="center" vertical="center"/>
    </xf>
    <xf numFmtId="0" fontId="0" fillId="3" borderId="50" xfId="0" applyFill="1" applyBorder="1"/>
    <xf numFmtId="0" fontId="0" fillId="3" borderId="48" xfId="0" applyFill="1" applyBorder="1"/>
    <xf numFmtId="0" fontId="35" fillId="3" borderId="0" xfId="0" applyFont="1" applyFill="1"/>
    <xf numFmtId="0" fontId="20" fillId="9" borderId="1"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0" fillId="3" borderId="0" xfId="0" applyFill="1" applyBorder="1" applyAlignment="1">
      <alignment wrapText="1"/>
    </xf>
    <xf numFmtId="0" fontId="0" fillId="3" borderId="0" xfId="0" applyFill="1"/>
    <xf numFmtId="0" fontId="17" fillId="3" borderId="29" xfId="0" applyFont="1" applyFill="1" applyBorder="1" applyAlignment="1">
      <alignment horizontal="left" vertical="top" wrapText="1"/>
    </xf>
    <xf numFmtId="0" fontId="3" fillId="3" borderId="27" xfId="0" applyFont="1" applyFill="1" applyBorder="1" applyAlignment="1">
      <alignment horizontal="left" vertical="top" wrapText="1"/>
    </xf>
    <xf numFmtId="49" fontId="29" fillId="3" borderId="2" xfId="0" applyNumberFormat="1" applyFont="1" applyFill="1" applyBorder="1" applyAlignment="1">
      <alignment horizontal="center" vertical="center" wrapText="1"/>
    </xf>
    <xf numFmtId="0" fontId="26" fillId="3" borderId="0" xfId="0" applyFont="1" applyFill="1" applyBorder="1" applyAlignment="1">
      <alignment horizontal="center" vertical="center" wrapText="1"/>
    </xf>
    <xf numFmtId="0" fontId="11" fillId="3" borderId="0" xfId="0" applyFont="1" applyFill="1" applyBorder="1" applyAlignment="1">
      <alignment horizontal="center" vertical="center"/>
    </xf>
    <xf numFmtId="0" fontId="13" fillId="3" borderId="0" xfId="0" applyFont="1" applyFill="1" applyBorder="1" applyAlignment="1">
      <alignment horizontal="center" vertical="center" wrapText="1"/>
    </xf>
    <xf numFmtId="0" fontId="18" fillId="0" borderId="0" xfId="0" applyFont="1" applyBorder="1" applyAlignment="1">
      <alignment vertical="center" wrapText="1"/>
    </xf>
    <xf numFmtId="0" fontId="11" fillId="3" borderId="13" xfId="0" applyFont="1" applyFill="1" applyBorder="1" applyAlignment="1">
      <alignment horizontal="center" vertical="center" wrapText="1"/>
    </xf>
    <xf numFmtId="0" fontId="18" fillId="0" borderId="12" xfId="0" applyFont="1" applyBorder="1" applyAlignment="1">
      <alignment vertical="center" wrapText="1"/>
    </xf>
    <xf numFmtId="0" fontId="18" fillId="0" borderId="12" xfId="0" applyFont="1" applyBorder="1" applyAlignment="1">
      <alignment vertical="center"/>
    </xf>
    <xf numFmtId="0" fontId="18" fillId="0" borderId="11" xfId="0" applyFont="1" applyBorder="1" applyAlignment="1">
      <alignment vertical="center" wrapText="1"/>
    </xf>
    <xf numFmtId="0" fontId="11" fillId="3" borderId="58" xfId="0" applyFont="1" applyFill="1" applyBorder="1" applyAlignment="1">
      <alignment horizontal="left" wrapText="1"/>
    </xf>
    <xf numFmtId="0" fontId="11" fillId="3" borderId="59" xfId="0" applyFont="1" applyFill="1" applyBorder="1" applyAlignment="1">
      <alignment horizontal="center" vertical="center"/>
    </xf>
    <xf numFmtId="0" fontId="11" fillId="3" borderId="7" xfId="0" applyFont="1" applyFill="1" applyBorder="1" applyAlignment="1">
      <alignment horizontal="center" vertical="center"/>
    </xf>
    <xf numFmtId="0" fontId="0" fillId="3" borderId="18" xfId="0" applyFill="1" applyBorder="1" applyAlignment="1">
      <alignment horizontal="center" vertical="center" wrapText="1"/>
    </xf>
    <xf numFmtId="0" fontId="17" fillId="3" borderId="27" xfId="0" applyFont="1" applyFill="1" applyBorder="1" applyAlignment="1">
      <alignment horizontal="left" vertical="top" wrapText="1"/>
    </xf>
    <xf numFmtId="0" fontId="4" fillId="3" borderId="11" xfId="0" applyFont="1" applyFill="1" applyBorder="1" applyAlignment="1">
      <alignment vertical="top" wrapText="1"/>
    </xf>
    <xf numFmtId="0" fontId="4" fillId="3" borderId="10" xfId="0" applyFont="1" applyFill="1" applyBorder="1" applyAlignment="1">
      <alignment horizontal="center" vertical="center" wrapText="1"/>
    </xf>
    <xf numFmtId="0" fontId="17" fillId="3" borderId="30" xfId="0" applyFont="1" applyFill="1" applyBorder="1" applyAlignment="1">
      <alignment horizontal="left" vertical="top" wrapText="1"/>
    </xf>
    <xf numFmtId="0" fontId="3" fillId="3" borderId="32" xfId="0" applyFont="1" applyFill="1" applyBorder="1" applyAlignment="1">
      <alignment horizontal="left" vertical="top" wrapText="1"/>
    </xf>
    <xf numFmtId="0" fontId="0" fillId="3" borderId="66" xfId="0" applyFont="1" applyFill="1" applyBorder="1" applyAlignment="1">
      <alignment vertical="top" wrapText="1"/>
    </xf>
    <xf numFmtId="0" fontId="13" fillId="3" borderId="67" xfId="0" applyFont="1" applyFill="1" applyBorder="1" applyAlignment="1">
      <alignment horizontal="center" vertical="center" wrapText="1"/>
    </xf>
    <xf numFmtId="0" fontId="0" fillId="3" borderId="0" xfId="0" applyFill="1"/>
    <xf numFmtId="0" fontId="0" fillId="3" borderId="0" xfId="0" applyFill="1"/>
    <xf numFmtId="0" fontId="13" fillId="3" borderId="68" xfId="0" applyFont="1" applyFill="1" applyBorder="1" applyAlignment="1">
      <alignment horizontal="center" vertical="center" wrapText="1"/>
    </xf>
    <xf numFmtId="0" fontId="18" fillId="0" borderId="14" xfId="0" applyFont="1" applyBorder="1" applyAlignment="1">
      <alignment vertical="center" wrapText="1"/>
    </xf>
    <xf numFmtId="0" fontId="0" fillId="3" borderId="14" xfId="0" applyFont="1" applyFill="1" applyBorder="1" applyAlignment="1">
      <alignment vertical="center" wrapText="1"/>
    </xf>
    <xf numFmtId="0" fontId="33" fillId="3" borderId="48" xfId="0" applyFont="1" applyFill="1" applyBorder="1" applyAlignment="1">
      <alignment wrapText="1"/>
    </xf>
    <xf numFmtId="0" fontId="0" fillId="3" borderId="0" xfId="0" applyFill="1"/>
    <xf numFmtId="0" fontId="0" fillId="3" borderId="0" xfId="0" applyFill="1" applyAlignment="1">
      <alignment vertical="center"/>
    </xf>
    <xf numFmtId="0" fontId="39" fillId="0" borderId="0" xfId="1" applyFont="1" applyAlignment="1">
      <alignment horizontal="justify" vertical="center"/>
    </xf>
    <xf numFmtId="0" fontId="0" fillId="3" borderId="0" xfId="0" applyFill="1" applyAlignment="1">
      <alignment vertical="center"/>
    </xf>
    <xf numFmtId="0" fontId="0" fillId="3" borderId="8" xfId="0" applyFill="1" applyBorder="1" applyAlignment="1">
      <alignment vertical="center"/>
    </xf>
    <xf numFmtId="0" fontId="0" fillId="3" borderId="5" xfId="0" applyFill="1" applyBorder="1" applyAlignment="1">
      <alignment vertical="center"/>
    </xf>
    <xf numFmtId="0" fontId="0" fillId="3" borderId="0" xfId="0" applyFill="1" applyAlignment="1">
      <alignment vertical="center"/>
    </xf>
    <xf numFmtId="0" fontId="27" fillId="3" borderId="0" xfId="0" applyFont="1" applyFill="1" applyBorder="1" applyAlignment="1">
      <alignment horizontal="left"/>
    </xf>
    <xf numFmtId="0" fontId="33" fillId="3" borderId="49" xfId="0" applyFont="1" applyFill="1" applyBorder="1" applyAlignment="1">
      <alignment horizontal="center" vertical="center" wrapText="1"/>
    </xf>
    <xf numFmtId="0" fontId="39" fillId="0" borderId="0" xfId="1" applyFont="1" applyAlignment="1">
      <alignment horizontal="justify" vertical="center"/>
    </xf>
    <xf numFmtId="0" fontId="0" fillId="3" borderId="0" xfId="0" applyFill="1" applyBorder="1" applyAlignment="1">
      <alignment horizontal="left" vertical="top" wrapText="1"/>
    </xf>
    <xf numFmtId="0" fontId="23" fillId="3" borderId="0" xfId="0" applyFont="1" applyFill="1" applyBorder="1" applyAlignment="1">
      <alignment horizontal="center" vertical="top" wrapText="1"/>
    </xf>
    <xf numFmtId="0" fontId="34" fillId="3" borderId="48" xfId="0" applyFont="1" applyFill="1" applyBorder="1" applyAlignment="1">
      <alignment horizontal="left" vertical="top" wrapText="1"/>
    </xf>
    <xf numFmtId="0" fontId="34" fillId="3" borderId="49" xfId="0" applyFont="1" applyFill="1" applyBorder="1" applyAlignment="1">
      <alignment horizontal="left" vertical="top" wrapText="1"/>
    </xf>
    <xf numFmtId="0" fontId="34" fillId="3" borderId="50" xfId="0" applyFont="1" applyFill="1" applyBorder="1" applyAlignment="1">
      <alignment horizontal="left" vertical="top" wrapText="1"/>
    </xf>
    <xf numFmtId="0" fontId="34" fillId="3" borderId="47" xfId="0" applyFont="1" applyFill="1" applyBorder="1" applyAlignment="1">
      <alignment horizontal="left" vertical="top" wrapText="1"/>
    </xf>
    <xf numFmtId="0" fontId="34" fillId="3" borderId="9" xfId="0" applyFont="1" applyFill="1" applyBorder="1" applyAlignment="1">
      <alignment horizontal="left" vertical="top" wrapText="1"/>
    </xf>
    <xf numFmtId="0" fontId="34" fillId="3" borderId="4" xfId="0" applyFont="1" applyFill="1" applyBorder="1" applyAlignment="1">
      <alignment horizontal="left" vertical="top" wrapText="1"/>
    </xf>
    <xf numFmtId="0" fontId="27" fillId="3" borderId="48" xfId="0" applyFont="1" applyFill="1" applyBorder="1" applyAlignment="1">
      <alignment horizontal="left" vertical="top" wrapText="1"/>
    </xf>
    <xf numFmtId="0" fontId="27" fillId="3" borderId="49" xfId="0" applyFont="1" applyFill="1" applyBorder="1" applyAlignment="1">
      <alignment horizontal="left" vertical="top" wrapText="1"/>
    </xf>
    <xf numFmtId="0" fontId="27" fillId="3" borderId="50" xfId="0" applyFont="1" applyFill="1" applyBorder="1" applyAlignment="1">
      <alignment horizontal="left" vertical="top" wrapText="1"/>
    </xf>
    <xf numFmtId="0" fontId="27" fillId="3" borderId="47" xfId="0" applyFont="1" applyFill="1" applyBorder="1" applyAlignment="1">
      <alignment horizontal="left" vertical="top" wrapText="1"/>
    </xf>
    <xf numFmtId="0" fontId="27" fillId="3" borderId="9" xfId="0" applyFont="1" applyFill="1" applyBorder="1" applyAlignment="1">
      <alignment horizontal="left" vertical="top" wrapText="1"/>
    </xf>
    <xf numFmtId="0" fontId="27" fillId="3" borderId="4" xfId="0" applyFont="1" applyFill="1" applyBorder="1" applyAlignment="1">
      <alignment horizontal="left" vertical="top" wrapText="1"/>
    </xf>
    <xf numFmtId="0" fontId="20" fillId="4" borderId="40" xfId="0" applyFont="1" applyFill="1" applyBorder="1" applyAlignment="1">
      <alignment horizontal="center" vertical="center" wrapText="1"/>
    </xf>
    <xf numFmtId="0" fontId="20" fillId="4" borderId="41" xfId="0" applyFont="1" applyFill="1" applyBorder="1" applyAlignment="1">
      <alignment horizontal="center" vertical="center" wrapText="1"/>
    </xf>
    <xf numFmtId="0" fontId="20" fillId="4" borderId="6" xfId="0" applyFont="1" applyFill="1" applyBorder="1" applyAlignment="1">
      <alignment horizontal="center"/>
    </xf>
    <xf numFmtId="0" fontId="20" fillId="4" borderId="25" xfId="0" applyFont="1" applyFill="1" applyBorder="1" applyAlignment="1">
      <alignment horizontal="center"/>
    </xf>
    <xf numFmtId="0" fontId="20" fillId="4" borderId="3" xfId="0" applyFont="1" applyFill="1" applyBorder="1" applyAlignment="1">
      <alignment horizontal="center"/>
    </xf>
    <xf numFmtId="0" fontId="24" fillId="3" borderId="9" xfId="0" applyFont="1" applyFill="1" applyBorder="1" applyAlignment="1">
      <alignment horizontal="center"/>
    </xf>
    <xf numFmtId="0" fontId="21" fillId="4" borderId="45" xfId="0" applyFont="1" applyFill="1" applyBorder="1" applyAlignment="1">
      <alignment horizontal="center" vertical="center" wrapText="1"/>
    </xf>
    <xf numFmtId="0" fontId="21" fillId="4" borderId="46" xfId="0" applyFont="1" applyFill="1" applyBorder="1" applyAlignment="1">
      <alignment horizontal="center" vertical="center" wrapText="1"/>
    </xf>
    <xf numFmtId="0" fontId="25" fillId="3" borderId="37" xfId="0" applyFont="1" applyFill="1" applyBorder="1" applyAlignment="1">
      <alignment horizontal="center" vertical="center" wrapText="1"/>
    </xf>
    <xf numFmtId="0" fontId="25" fillId="3" borderId="38" xfId="0" applyFont="1" applyFill="1" applyBorder="1" applyAlignment="1">
      <alignment horizontal="center" vertical="center" wrapText="1"/>
    </xf>
    <xf numFmtId="0" fontId="25" fillId="3" borderId="61" xfId="0" applyFont="1" applyFill="1" applyBorder="1" applyAlignment="1">
      <alignment horizontal="center" vertical="center" wrapText="1"/>
    </xf>
    <xf numFmtId="0" fontId="25" fillId="3" borderId="39" xfId="0" applyFont="1" applyFill="1" applyBorder="1" applyAlignment="1">
      <alignment horizontal="center" vertical="center" wrapText="1"/>
    </xf>
    <xf numFmtId="0" fontId="26" fillId="3" borderId="48"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47" xfId="0" applyFont="1" applyFill="1" applyBorder="1" applyAlignment="1">
      <alignment horizontal="center" vertical="center" wrapText="1"/>
    </xf>
    <xf numFmtId="0" fontId="26" fillId="3" borderId="54" xfId="0" applyFont="1" applyFill="1" applyBorder="1" applyAlignment="1">
      <alignment horizontal="center" vertical="center" wrapText="1"/>
    </xf>
    <xf numFmtId="0" fontId="26" fillId="3" borderId="55" xfId="0" applyFont="1" applyFill="1" applyBorder="1" applyAlignment="1">
      <alignment horizontal="center" vertical="center" wrapText="1"/>
    </xf>
    <xf numFmtId="0" fontId="26" fillId="3" borderId="63" xfId="0" applyFont="1" applyFill="1" applyBorder="1" applyAlignment="1">
      <alignment horizontal="center" vertical="center" wrapText="1"/>
    </xf>
    <xf numFmtId="0" fontId="26" fillId="3" borderId="56" xfId="0" applyFont="1" applyFill="1" applyBorder="1" applyAlignment="1">
      <alignment horizontal="center" vertical="center" wrapText="1"/>
    </xf>
    <xf numFmtId="0" fontId="26" fillId="3" borderId="57" xfId="0" applyFont="1" applyFill="1" applyBorder="1" applyAlignment="1">
      <alignment horizontal="center" vertical="center" wrapText="1"/>
    </xf>
    <xf numFmtId="0" fontId="26" fillId="3" borderId="64" xfId="0" applyFont="1" applyFill="1" applyBorder="1" applyAlignment="1">
      <alignment horizontal="center" vertical="center" wrapText="1"/>
    </xf>
    <xf numFmtId="0" fontId="26" fillId="3" borderId="65" xfId="0" applyFont="1" applyFill="1" applyBorder="1" applyAlignment="1">
      <alignment horizontal="center" vertical="center" wrapText="1"/>
    </xf>
    <xf numFmtId="0" fontId="27" fillId="3" borderId="65" xfId="0" applyFont="1" applyFill="1" applyBorder="1" applyAlignment="1">
      <alignment horizontal="center" vertical="center"/>
    </xf>
    <xf numFmtId="0" fontId="27" fillId="3" borderId="2" xfId="0" applyFont="1" applyFill="1" applyBorder="1" applyAlignment="1">
      <alignment horizontal="center" vertical="center"/>
    </xf>
    <xf numFmtId="0" fontId="26" fillId="3" borderId="51" xfId="0" applyFont="1" applyFill="1" applyBorder="1" applyAlignment="1">
      <alignment horizontal="center" vertical="center" wrapText="1"/>
    </xf>
    <xf numFmtId="0" fontId="26" fillId="3" borderId="52" xfId="0" applyFont="1" applyFill="1" applyBorder="1" applyAlignment="1">
      <alignment horizontal="center" vertical="center" wrapText="1"/>
    </xf>
    <xf numFmtId="0" fontId="19" fillId="3" borderId="6" xfId="0" applyFont="1" applyFill="1" applyBorder="1" applyAlignment="1">
      <alignment vertical="center" wrapText="1"/>
    </xf>
    <xf numFmtId="0" fontId="19" fillId="3" borderId="25" xfId="0" applyFont="1" applyFill="1" applyBorder="1" applyAlignment="1">
      <alignment vertical="center" wrapText="1"/>
    </xf>
    <xf numFmtId="0" fontId="19" fillId="3" borderId="3" xfId="0" applyFont="1" applyFill="1" applyBorder="1" applyAlignment="1">
      <alignment vertical="center" wrapText="1"/>
    </xf>
    <xf numFmtId="0" fontId="19" fillId="3" borderId="6" xfId="0" applyFont="1" applyFill="1" applyBorder="1" applyAlignment="1">
      <alignment horizontal="left" vertical="center" wrapText="1"/>
    </xf>
    <xf numFmtId="0" fontId="19" fillId="3" borderId="25"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28" fillId="5" borderId="6" xfId="0" applyFont="1" applyFill="1" applyBorder="1" applyAlignment="1">
      <alignment horizontal="center" wrapText="1"/>
    </xf>
    <xf numFmtId="0" fontId="28" fillId="5" borderId="25" xfId="0" applyFont="1" applyFill="1" applyBorder="1" applyAlignment="1">
      <alignment horizontal="center" wrapText="1"/>
    </xf>
    <xf numFmtId="0" fontId="28" fillId="5" borderId="3" xfId="0" applyFont="1" applyFill="1" applyBorder="1" applyAlignment="1">
      <alignment horizontal="center" wrapText="1"/>
    </xf>
    <xf numFmtId="0" fontId="31" fillId="4" borderId="9" xfId="0" applyFont="1" applyFill="1" applyBorder="1" applyAlignment="1">
      <alignment horizontal="center" wrapText="1"/>
    </xf>
    <xf numFmtId="0" fontId="31" fillId="4" borderId="4" xfId="0" applyFont="1" applyFill="1" applyBorder="1" applyAlignment="1">
      <alignment horizontal="center" wrapText="1"/>
    </xf>
    <xf numFmtId="0" fontId="32" fillId="5" borderId="6" xfId="0" applyFont="1" applyFill="1" applyBorder="1" applyAlignment="1">
      <alignment horizontal="left" vertical="center" wrapText="1"/>
    </xf>
    <xf numFmtId="0" fontId="32" fillId="5" borderId="25" xfId="0" applyFont="1" applyFill="1" applyBorder="1" applyAlignment="1">
      <alignment horizontal="left" vertical="center" wrapText="1"/>
    </xf>
    <xf numFmtId="0" fontId="32" fillId="5" borderId="3" xfId="0" applyFont="1" applyFill="1" applyBorder="1" applyAlignment="1">
      <alignment horizontal="left" vertical="center" wrapText="1"/>
    </xf>
    <xf numFmtId="0" fontId="0" fillId="3" borderId="0" xfId="0" applyFill="1" applyAlignment="1">
      <alignment horizontal="center"/>
    </xf>
    <xf numFmtId="0" fontId="20" fillId="4" borderId="6" xfId="0" applyFont="1" applyFill="1" applyBorder="1" applyAlignment="1">
      <alignment horizontal="left" vertical="center" wrapText="1"/>
    </xf>
    <xf numFmtId="0" fontId="20" fillId="4" borderId="25" xfId="0" applyFont="1" applyFill="1" applyBorder="1" applyAlignment="1">
      <alignment horizontal="left" vertical="center" wrapText="1"/>
    </xf>
    <xf numFmtId="0" fontId="20" fillId="4" borderId="3" xfId="0" applyFont="1" applyFill="1" applyBorder="1" applyAlignment="1">
      <alignment horizontal="left" vertical="center" wrapText="1"/>
    </xf>
    <xf numFmtId="0" fontId="23" fillId="3" borderId="0" xfId="0" applyFont="1" applyFill="1" applyAlignment="1">
      <alignment horizontal="center" vertical="top" wrapText="1"/>
    </xf>
    <xf numFmtId="0" fontId="0" fillId="3" borderId="49" xfId="0" applyFill="1" applyBorder="1"/>
    <xf numFmtId="0" fontId="36" fillId="3" borderId="0" xfId="0" applyFont="1" applyFill="1" applyAlignment="1">
      <alignment horizontal="left" vertical="top" wrapText="1"/>
    </xf>
    <xf numFmtId="0" fontId="0" fillId="3" borderId="0" xfId="0" applyFill="1"/>
    <xf numFmtId="0" fontId="0" fillId="3" borderId="9" xfId="0" applyFill="1" applyBorder="1"/>
  </cellXfs>
  <cellStyles count="2">
    <cellStyle name="Hyperlink" xfId="1" builtinId="8"/>
    <cellStyle name="Normal" xfId="0" builtinId="0"/>
  </cellStyles>
  <dxfs count="0"/>
  <tableStyles count="0" defaultTableStyle="TableStyleMedium9" defaultPivotStyle="PivotStyleLight16"/>
  <colors>
    <mruColors>
      <color rgb="FF0000FF"/>
      <color rgb="FFFF2600"/>
      <color rgb="FF941100"/>
      <color rgb="FFFF9300"/>
      <color rgb="FFFF7E79"/>
      <color rgb="FFFD9A00"/>
      <color rgb="FFFF7C00"/>
      <color rgb="FFFF4C41"/>
      <color rgb="FF30FA41"/>
      <color rgb="FF00F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tif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674965</xdr:colOff>
      <xdr:row>16</xdr:row>
      <xdr:rowOff>261947</xdr:rowOff>
    </xdr:from>
    <xdr:to>
      <xdr:col>8</xdr:col>
      <xdr:colOff>720323</xdr:colOff>
      <xdr:row>24</xdr:row>
      <xdr:rowOff>728420</xdr:rowOff>
    </xdr:to>
    <xdr:pic>
      <xdr:nvPicPr>
        <xdr:cNvPr id="4" name="Picture 3">
          <a:extLst>
            <a:ext uri="{FF2B5EF4-FFF2-40B4-BE49-F238E27FC236}">
              <a16:creationId xmlns:a16="http://schemas.microsoft.com/office/drawing/2014/main" id="{473DEBF5-ECBA-4144-89F5-91F5F1582DF7}"/>
            </a:ext>
          </a:extLst>
        </xdr:cNvPr>
        <xdr:cNvPicPr>
          <a:picLocks noChangeAspect="1"/>
        </xdr:cNvPicPr>
      </xdr:nvPicPr>
      <xdr:blipFill>
        <a:blip xmlns:r="http://schemas.openxmlformats.org/officeDocument/2006/relationships" r:embed="rId1"/>
        <a:stretch>
          <a:fillRect/>
        </a:stretch>
      </xdr:blipFill>
      <xdr:spPr>
        <a:xfrm>
          <a:off x="4771739" y="11145710"/>
          <a:ext cx="2728745" cy="2344162"/>
        </a:xfrm>
        <a:prstGeom prst="rect">
          <a:avLst/>
        </a:prstGeom>
      </xdr:spPr>
    </xdr:pic>
    <xdr:clientData/>
  </xdr:twoCellAnchor>
  <xdr:twoCellAnchor editAs="oneCell">
    <xdr:from>
      <xdr:col>0</xdr:col>
      <xdr:colOff>34637</xdr:colOff>
      <xdr:row>0</xdr:row>
      <xdr:rowOff>31173</xdr:rowOff>
    </xdr:from>
    <xdr:to>
      <xdr:col>2</xdr:col>
      <xdr:colOff>168900</xdr:colOff>
      <xdr:row>0</xdr:row>
      <xdr:rowOff>477982</xdr:rowOff>
    </xdr:to>
    <xdr:pic>
      <xdr:nvPicPr>
        <xdr:cNvPr id="3" name="Picture 2">
          <a:extLst>
            <a:ext uri="{FF2B5EF4-FFF2-40B4-BE49-F238E27FC236}">
              <a16:creationId xmlns:a16="http://schemas.microsoft.com/office/drawing/2014/main" id="{2F546301-8F30-49DD-9D98-788936E3F7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637" y="31173"/>
          <a:ext cx="1450445" cy="4468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16</xdr:col>
      <xdr:colOff>9769</xdr:colOff>
      <xdr:row>113</xdr:row>
      <xdr:rowOff>18143</xdr:rowOff>
    </xdr:to>
    <xdr:pic>
      <xdr:nvPicPr>
        <xdr:cNvPr id="4" name="Picture 3">
          <a:extLst>
            <a:ext uri="{FF2B5EF4-FFF2-40B4-BE49-F238E27FC236}">
              <a16:creationId xmlns:a16="http://schemas.microsoft.com/office/drawing/2014/main" id="{C99CA518-2474-894B-A933-D3A2D53254C3}"/>
            </a:ext>
          </a:extLst>
        </xdr:cNvPr>
        <xdr:cNvPicPr>
          <a:picLocks noChangeAspect="1"/>
        </xdr:cNvPicPr>
      </xdr:nvPicPr>
      <xdr:blipFill>
        <a:blip xmlns:r="http://schemas.openxmlformats.org/officeDocument/2006/relationships" r:embed="rId1"/>
        <a:stretch>
          <a:fillRect/>
        </a:stretch>
      </xdr:blipFill>
      <xdr:spPr>
        <a:xfrm>
          <a:off x="410308" y="2500923"/>
          <a:ext cx="12465538" cy="20924296"/>
        </a:xfrm>
        <a:prstGeom prst="rect">
          <a:avLst/>
        </a:prstGeom>
      </xdr:spPr>
    </xdr:pic>
    <xdr:clientData/>
  </xdr:twoCellAnchor>
  <xdr:twoCellAnchor editAs="oneCell">
    <xdr:from>
      <xdr:col>0</xdr:col>
      <xdr:colOff>34990</xdr:colOff>
      <xdr:row>0</xdr:row>
      <xdr:rowOff>81643</xdr:rowOff>
    </xdr:from>
    <xdr:to>
      <xdr:col>2</xdr:col>
      <xdr:colOff>314104</xdr:colOff>
      <xdr:row>1</xdr:row>
      <xdr:rowOff>30819</xdr:rowOff>
    </xdr:to>
    <xdr:pic>
      <xdr:nvPicPr>
        <xdr:cNvPr id="3" name="Picture 2">
          <a:extLst>
            <a:ext uri="{FF2B5EF4-FFF2-40B4-BE49-F238E27FC236}">
              <a16:creationId xmlns:a16="http://schemas.microsoft.com/office/drawing/2014/main" id="{1CFDFA1F-DA38-4E06-AFFC-A6A7899E87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990" y="81643"/>
          <a:ext cx="1449328" cy="4468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43961</xdr:colOff>
      <xdr:row>0</xdr:row>
      <xdr:rowOff>52754</xdr:rowOff>
    </xdr:from>
    <xdr:to>
      <xdr:col>1</xdr:col>
      <xdr:colOff>1203143</xdr:colOff>
      <xdr:row>0</xdr:row>
      <xdr:rowOff>499563</xdr:rowOff>
    </xdr:to>
    <xdr:pic>
      <xdr:nvPicPr>
        <xdr:cNvPr id="2" name="Picture 1">
          <a:extLst>
            <a:ext uri="{FF2B5EF4-FFF2-40B4-BE49-F238E27FC236}">
              <a16:creationId xmlns:a16="http://schemas.microsoft.com/office/drawing/2014/main" id="{0AEB5845-A7A2-411E-B1D4-68502E95A3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961" y="52754"/>
          <a:ext cx="1449328" cy="446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65690</xdr:colOff>
      <xdr:row>0</xdr:row>
      <xdr:rowOff>36129</xdr:rowOff>
    </xdr:from>
    <xdr:to>
      <xdr:col>1</xdr:col>
      <xdr:colOff>851552</xdr:colOff>
      <xdr:row>0</xdr:row>
      <xdr:rowOff>482938</xdr:rowOff>
    </xdr:to>
    <xdr:pic>
      <xdr:nvPicPr>
        <xdr:cNvPr id="2" name="Picture 1">
          <a:extLst>
            <a:ext uri="{FF2B5EF4-FFF2-40B4-BE49-F238E27FC236}">
              <a16:creationId xmlns:a16="http://schemas.microsoft.com/office/drawing/2014/main" id="{4EFF8E34-C10F-4A5F-8A47-AEAA5DA078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690" y="36129"/>
          <a:ext cx="1449328" cy="4468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75445</xdr:colOff>
      <xdr:row>0</xdr:row>
      <xdr:rowOff>33951</xdr:rowOff>
    </xdr:from>
    <xdr:to>
      <xdr:col>1</xdr:col>
      <xdr:colOff>1207902</xdr:colOff>
      <xdr:row>0</xdr:row>
      <xdr:rowOff>480760</xdr:rowOff>
    </xdr:to>
    <xdr:pic>
      <xdr:nvPicPr>
        <xdr:cNvPr id="2" name="Picture 1">
          <a:extLst>
            <a:ext uri="{FF2B5EF4-FFF2-40B4-BE49-F238E27FC236}">
              <a16:creationId xmlns:a16="http://schemas.microsoft.com/office/drawing/2014/main" id="{F383B016-A020-44D2-8BDD-80BD30BD2E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445" y="33951"/>
          <a:ext cx="1449328" cy="4468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88900</xdr:colOff>
      <xdr:row>0</xdr:row>
      <xdr:rowOff>53975</xdr:rowOff>
    </xdr:from>
    <xdr:to>
      <xdr:col>2</xdr:col>
      <xdr:colOff>198378</xdr:colOff>
      <xdr:row>0</xdr:row>
      <xdr:rowOff>500784</xdr:rowOff>
    </xdr:to>
    <xdr:pic>
      <xdr:nvPicPr>
        <xdr:cNvPr id="2" name="Picture 1">
          <a:extLst>
            <a:ext uri="{FF2B5EF4-FFF2-40B4-BE49-F238E27FC236}">
              <a16:creationId xmlns:a16="http://schemas.microsoft.com/office/drawing/2014/main" id="{95C52E35-34A7-452A-B8EE-2196AEA47F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53975"/>
          <a:ext cx="1449328" cy="4468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reativecommons.org/licenses/by-nc-sa/3.0/ig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creativecommons.org/licenses/by-nc-sa/3.0/igo"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creativecommons.org/licenses/by-nc-sa/3.0/igo"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bin"/><Relationship Id="rId1" Type="http://schemas.openxmlformats.org/officeDocument/2006/relationships/hyperlink" Target="https://creativecommons.org/licenses/by-nc-sa/3.0/igo"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creativecommons.org/licenses/by-nc-sa/3.0/igo"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creativecommons.org/licenses/by-nc-sa/3.0/ig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36"/>
  <sheetViews>
    <sheetView tabSelected="1" zoomScale="93" zoomScaleNormal="93" workbookViewId="0">
      <selection activeCell="C2" sqref="C2:N2"/>
    </sheetView>
  </sheetViews>
  <sheetFormatPr defaultColWidth="10.85546875" defaultRowHeight="15"/>
  <cols>
    <col min="1" max="1" width="10.85546875" style="12"/>
    <col min="2" max="2" width="7.42578125" style="12" customWidth="1"/>
    <col min="3" max="3" width="14.85546875" style="12" customWidth="1"/>
    <col min="4" max="13" width="12.85546875" style="12" customWidth="1"/>
    <col min="14" max="14" width="9.140625" style="12" customWidth="1"/>
    <col min="15" max="15" width="6.140625" style="12" customWidth="1"/>
    <col min="16" max="16384" width="10.85546875" style="12"/>
  </cols>
  <sheetData>
    <row r="1" spans="2:15" ht="41.25" customHeight="1" thickBot="1"/>
    <row r="2" spans="2:15" ht="75.75" customHeight="1">
      <c r="B2" s="159"/>
      <c r="C2" s="168" t="s">
        <v>155</v>
      </c>
      <c r="D2" s="168"/>
      <c r="E2" s="168"/>
      <c r="F2" s="168"/>
      <c r="G2" s="168"/>
      <c r="H2" s="168"/>
      <c r="I2" s="168"/>
      <c r="J2" s="168"/>
      <c r="K2" s="168"/>
      <c r="L2" s="168"/>
      <c r="M2" s="168"/>
      <c r="N2" s="168"/>
      <c r="O2" s="125"/>
    </row>
    <row r="3" spans="2:15">
      <c r="B3" s="64"/>
      <c r="C3" s="167" t="s">
        <v>156</v>
      </c>
      <c r="D3" s="167"/>
      <c r="E3" s="167"/>
      <c r="F3" s="167"/>
      <c r="G3" s="167"/>
      <c r="H3" s="167"/>
      <c r="I3" s="167"/>
      <c r="J3" s="167"/>
      <c r="K3" s="167"/>
      <c r="L3" s="167"/>
      <c r="M3" s="167"/>
      <c r="N3" s="167"/>
      <c r="O3" s="65"/>
    </row>
    <row r="4" spans="2:15" s="155" customFormat="1">
      <c r="B4" s="64"/>
      <c r="C4" s="167" t="s">
        <v>149</v>
      </c>
      <c r="D4" s="167"/>
      <c r="E4" s="167"/>
      <c r="F4" s="167"/>
      <c r="G4" s="167"/>
      <c r="H4" s="167"/>
      <c r="I4" s="167"/>
      <c r="J4" s="167"/>
      <c r="K4" s="167"/>
      <c r="L4" s="167"/>
      <c r="M4" s="167"/>
      <c r="N4" s="167"/>
      <c r="O4" s="65"/>
    </row>
    <row r="5" spans="2:15">
      <c r="B5" s="64"/>
      <c r="C5" s="62"/>
      <c r="D5" s="62"/>
      <c r="E5" s="62"/>
      <c r="F5" s="62"/>
      <c r="G5" s="62"/>
      <c r="H5" s="62"/>
      <c r="I5" s="62"/>
      <c r="J5" s="62"/>
      <c r="K5" s="62"/>
      <c r="L5" s="62"/>
      <c r="M5" s="62"/>
      <c r="N5" s="62"/>
      <c r="O5" s="65"/>
    </row>
    <row r="6" spans="2:15" s="163" customFormat="1" ht="366" customHeight="1">
      <c r="B6" s="164"/>
      <c r="C6" s="170" t="s">
        <v>154</v>
      </c>
      <c r="D6" s="170"/>
      <c r="E6" s="170"/>
      <c r="F6" s="170"/>
      <c r="G6" s="170"/>
      <c r="H6" s="170"/>
      <c r="I6" s="170"/>
      <c r="J6" s="170"/>
      <c r="K6" s="170"/>
      <c r="L6" s="170"/>
      <c r="M6" s="170"/>
      <c r="N6" s="170"/>
      <c r="O6" s="165"/>
    </row>
    <row r="7" spans="2:15" ht="15" customHeight="1">
      <c r="B7" s="64"/>
      <c r="C7" s="170"/>
      <c r="D7" s="170"/>
      <c r="E7" s="170"/>
      <c r="F7" s="170"/>
      <c r="G7" s="170"/>
      <c r="H7" s="170"/>
      <c r="I7" s="170"/>
      <c r="J7" s="170"/>
      <c r="K7" s="170"/>
      <c r="L7" s="170"/>
      <c r="M7" s="170"/>
      <c r="N7" s="170"/>
      <c r="O7" s="65"/>
    </row>
    <row r="8" spans="2:15" ht="57.95" customHeight="1">
      <c r="B8" s="64"/>
      <c r="C8" s="170"/>
      <c r="D8" s="170"/>
      <c r="E8" s="170"/>
      <c r="F8" s="170"/>
      <c r="G8" s="170"/>
      <c r="H8" s="170"/>
      <c r="I8" s="170"/>
      <c r="J8" s="170"/>
      <c r="K8" s="170"/>
      <c r="L8" s="170"/>
      <c r="M8" s="170"/>
      <c r="N8" s="170"/>
      <c r="O8" s="65"/>
    </row>
    <row r="9" spans="2:15" s="131" customFormat="1" ht="15" customHeight="1">
      <c r="B9" s="64"/>
      <c r="C9" s="170"/>
      <c r="D9" s="170"/>
      <c r="E9" s="170"/>
      <c r="F9" s="170"/>
      <c r="G9" s="170"/>
      <c r="H9" s="170"/>
      <c r="I9" s="170"/>
      <c r="J9" s="170"/>
      <c r="K9" s="170"/>
      <c r="L9" s="170"/>
      <c r="M9" s="170"/>
      <c r="N9" s="170"/>
      <c r="O9" s="65"/>
    </row>
    <row r="10" spans="2:15" s="131" customFormat="1" ht="32.1" customHeight="1">
      <c r="B10" s="64"/>
      <c r="C10" s="170"/>
      <c r="D10" s="170"/>
      <c r="E10" s="170"/>
      <c r="F10" s="170"/>
      <c r="G10" s="170"/>
      <c r="H10" s="170"/>
      <c r="I10" s="170"/>
      <c r="J10" s="170"/>
      <c r="K10" s="170"/>
      <c r="L10" s="170"/>
      <c r="M10" s="170"/>
      <c r="N10" s="170"/>
      <c r="O10" s="65"/>
    </row>
    <row r="11" spans="2:15">
      <c r="B11" s="64"/>
      <c r="C11" s="170"/>
      <c r="D11" s="170"/>
      <c r="E11" s="170"/>
      <c r="F11" s="170"/>
      <c r="G11" s="170"/>
      <c r="H11" s="170"/>
      <c r="I11" s="170"/>
      <c r="J11" s="170"/>
      <c r="K11" s="170"/>
      <c r="L11" s="170"/>
      <c r="M11" s="170"/>
      <c r="N11" s="170"/>
      <c r="O11" s="65"/>
    </row>
    <row r="12" spans="2:15" ht="78" customHeight="1">
      <c r="B12" s="64"/>
      <c r="C12" s="170"/>
      <c r="D12" s="170"/>
      <c r="E12" s="170"/>
      <c r="F12" s="170"/>
      <c r="G12" s="170"/>
      <c r="H12" s="170"/>
      <c r="I12" s="170"/>
      <c r="J12" s="170"/>
      <c r="K12" s="170"/>
      <c r="L12" s="170"/>
      <c r="M12" s="170"/>
      <c r="N12" s="170"/>
      <c r="O12" s="65"/>
    </row>
    <row r="13" spans="2:15">
      <c r="B13" s="64"/>
      <c r="C13" s="170"/>
      <c r="D13" s="170"/>
      <c r="E13" s="170"/>
      <c r="F13" s="170"/>
      <c r="G13" s="170"/>
      <c r="H13" s="170"/>
      <c r="I13" s="170"/>
      <c r="J13" s="170"/>
      <c r="K13" s="170"/>
      <c r="L13" s="170"/>
      <c r="M13" s="170"/>
      <c r="N13" s="170"/>
      <c r="O13" s="65"/>
    </row>
    <row r="14" spans="2:15" ht="59.1" customHeight="1">
      <c r="B14" s="64"/>
      <c r="C14" s="170"/>
      <c r="D14" s="170"/>
      <c r="E14" s="170"/>
      <c r="F14" s="170"/>
      <c r="G14" s="170"/>
      <c r="H14" s="170"/>
      <c r="I14" s="170"/>
      <c r="J14" s="170"/>
      <c r="K14" s="170"/>
      <c r="L14" s="170"/>
      <c r="M14" s="170"/>
      <c r="N14" s="170"/>
      <c r="O14" s="65"/>
    </row>
    <row r="15" spans="2:15" ht="30" customHeight="1">
      <c r="B15" s="64"/>
      <c r="C15" s="170"/>
      <c r="D15" s="170"/>
      <c r="E15" s="170"/>
      <c r="F15" s="170"/>
      <c r="G15" s="170"/>
      <c r="H15" s="170"/>
      <c r="I15" s="170"/>
      <c r="J15" s="170"/>
      <c r="K15" s="170"/>
      <c r="L15" s="170"/>
      <c r="M15" s="170"/>
      <c r="N15" s="170"/>
      <c r="O15" s="65"/>
    </row>
    <row r="16" spans="2:15">
      <c r="B16" s="64"/>
      <c r="C16" s="170"/>
      <c r="D16" s="170"/>
      <c r="E16" s="170"/>
      <c r="F16" s="170"/>
      <c r="G16" s="170"/>
      <c r="H16" s="170"/>
      <c r="I16" s="170"/>
      <c r="J16" s="170"/>
      <c r="K16" s="170"/>
      <c r="L16" s="170"/>
      <c r="M16" s="170"/>
      <c r="N16" s="170"/>
      <c r="O16" s="65"/>
    </row>
    <row r="17" spans="2:15" ht="30" customHeight="1">
      <c r="B17" s="64"/>
      <c r="C17" s="170"/>
      <c r="D17" s="170"/>
      <c r="E17" s="170"/>
      <c r="F17" s="170"/>
      <c r="G17" s="170"/>
      <c r="H17" s="170"/>
      <c r="I17" s="170"/>
      <c r="J17" s="170"/>
      <c r="K17" s="170"/>
      <c r="L17" s="170"/>
      <c r="M17" s="170"/>
      <c r="N17" s="170"/>
      <c r="O17" s="65"/>
    </row>
    <row r="18" spans="2:15">
      <c r="B18" s="64"/>
      <c r="C18" s="170"/>
      <c r="D18" s="170"/>
      <c r="E18" s="170"/>
      <c r="F18" s="170"/>
      <c r="G18" s="170"/>
      <c r="H18" s="170"/>
      <c r="I18" s="170"/>
      <c r="J18" s="170"/>
      <c r="K18" s="170"/>
      <c r="L18" s="170"/>
      <c r="M18" s="170"/>
      <c r="N18" s="170"/>
      <c r="O18" s="65"/>
    </row>
    <row r="19" spans="2:15">
      <c r="B19" s="64"/>
      <c r="C19" s="170"/>
      <c r="D19" s="170"/>
      <c r="E19" s="170"/>
      <c r="F19" s="170"/>
      <c r="G19" s="170"/>
      <c r="H19" s="170"/>
      <c r="I19" s="170"/>
      <c r="J19" s="170"/>
      <c r="K19" s="170"/>
      <c r="L19" s="170"/>
      <c r="M19" s="170"/>
      <c r="N19" s="170"/>
      <c r="O19" s="65"/>
    </row>
    <row r="20" spans="2:15">
      <c r="B20" s="64"/>
      <c r="C20" s="170"/>
      <c r="D20" s="170"/>
      <c r="E20" s="170"/>
      <c r="F20" s="170"/>
      <c r="G20" s="170"/>
      <c r="H20" s="170"/>
      <c r="I20" s="170"/>
      <c r="J20" s="170"/>
      <c r="K20" s="170"/>
      <c r="L20" s="170"/>
      <c r="M20" s="170"/>
      <c r="N20" s="170"/>
      <c r="O20" s="65"/>
    </row>
    <row r="21" spans="2:15">
      <c r="B21" s="64"/>
      <c r="C21" s="170"/>
      <c r="D21" s="170"/>
      <c r="E21" s="170"/>
      <c r="F21" s="170"/>
      <c r="G21" s="170"/>
      <c r="H21" s="170"/>
      <c r="I21" s="170"/>
      <c r="J21" s="170"/>
      <c r="K21" s="170"/>
      <c r="L21" s="170"/>
      <c r="M21" s="170"/>
      <c r="N21" s="170"/>
      <c r="O21" s="65"/>
    </row>
    <row r="22" spans="2:15">
      <c r="B22" s="64"/>
      <c r="C22" s="170"/>
      <c r="D22" s="170"/>
      <c r="E22" s="170"/>
      <c r="F22" s="170"/>
      <c r="G22" s="170"/>
      <c r="H22" s="170"/>
      <c r="I22" s="170"/>
      <c r="J22" s="170"/>
      <c r="K22" s="170"/>
      <c r="L22" s="170"/>
      <c r="M22" s="170"/>
      <c r="N22" s="170"/>
      <c r="O22" s="65"/>
    </row>
    <row r="23" spans="2:15">
      <c r="B23" s="64"/>
      <c r="C23" s="170"/>
      <c r="D23" s="170"/>
      <c r="E23" s="170"/>
      <c r="F23" s="170"/>
      <c r="G23" s="170"/>
      <c r="H23" s="170"/>
      <c r="I23" s="170"/>
      <c r="J23" s="170"/>
      <c r="K23" s="170"/>
      <c r="L23" s="170"/>
      <c r="M23" s="170"/>
      <c r="N23" s="170"/>
      <c r="O23" s="65"/>
    </row>
    <row r="24" spans="2:15" s="131" customFormat="1" ht="30.6" customHeight="1">
      <c r="B24" s="64"/>
      <c r="C24" s="170"/>
      <c r="D24" s="170"/>
      <c r="E24" s="170"/>
      <c r="F24" s="170"/>
      <c r="G24" s="170"/>
      <c r="H24" s="170"/>
      <c r="I24" s="170"/>
      <c r="J24" s="170"/>
      <c r="K24" s="170"/>
      <c r="L24" s="170"/>
      <c r="M24" s="170"/>
      <c r="N24" s="170"/>
      <c r="O24" s="65"/>
    </row>
    <row r="25" spans="2:15" s="131" customFormat="1" ht="79.5" customHeight="1">
      <c r="B25" s="64"/>
      <c r="C25" s="170"/>
      <c r="D25" s="170"/>
      <c r="E25" s="170"/>
      <c r="F25" s="170"/>
      <c r="G25" s="170"/>
      <c r="H25" s="170"/>
      <c r="I25" s="170"/>
      <c r="J25" s="170"/>
      <c r="K25" s="170"/>
      <c r="L25" s="170"/>
      <c r="M25" s="170"/>
      <c r="N25" s="170"/>
      <c r="O25" s="65"/>
    </row>
    <row r="26" spans="2:15" ht="23.1" customHeight="1">
      <c r="B26" s="64"/>
      <c r="C26" s="170"/>
      <c r="D26" s="170"/>
      <c r="E26" s="170"/>
      <c r="F26" s="170"/>
      <c r="G26" s="170"/>
      <c r="H26" s="170"/>
      <c r="I26" s="170"/>
      <c r="J26" s="170"/>
      <c r="K26" s="170"/>
      <c r="L26" s="170"/>
      <c r="M26" s="170"/>
      <c r="N26" s="170"/>
      <c r="O26" s="65"/>
    </row>
    <row r="27" spans="2:15" ht="15" customHeight="1">
      <c r="B27" s="64"/>
      <c r="C27" s="170"/>
      <c r="D27" s="170"/>
      <c r="E27" s="170"/>
      <c r="F27" s="170"/>
      <c r="G27" s="170"/>
      <c r="H27" s="170"/>
      <c r="I27" s="170"/>
      <c r="J27" s="170"/>
      <c r="K27" s="170"/>
      <c r="L27" s="170"/>
      <c r="M27" s="170"/>
      <c r="N27" s="170"/>
      <c r="O27" s="65"/>
    </row>
    <row r="28" spans="2:15">
      <c r="B28" s="64"/>
      <c r="C28" s="170"/>
      <c r="D28" s="170"/>
      <c r="E28" s="170"/>
      <c r="F28" s="170"/>
      <c r="G28" s="170"/>
      <c r="H28" s="170"/>
      <c r="I28" s="170"/>
      <c r="J28" s="170"/>
      <c r="K28" s="170"/>
      <c r="L28" s="170"/>
      <c r="M28" s="170"/>
      <c r="N28" s="170"/>
      <c r="O28" s="65"/>
    </row>
    <row r="29" spans="2:15">
      <c r="B29" s="64"/>
      <c r="C29" s="170"/>
      <c r="D29" s="170"/>
      <c r="E29" s="170"/>
      <c r="F29" s="170"/>
      <c r="G29" s="170"/>
      <c r="H29" s="170"/>
      <c r="I29" s="170"/>
      <c r="J29" s="170"/>
      <c r="K29" s="170"/>
      <c r="L29" s="170"/>
      <c r="M29" s="170"/>
      <c r="N29" s="170"/>
      <c r="O29" s="65"/>
    </row>
    <row r="30" spans="2:15">
      <c r="B30" s="64"/>
      <c r="C30" s="170"/>
      <c r="D30" s="170"/>
      <c r="E30" s="170"/>
      <c r="F30" s="170"/>
      <c r="G30" s="170"/>
      <c r="H30" s="170"/>
      <c r="I30" s="170"/>
      <c r="J30" s="170"/>
      <c r="K30" s="170"/>
      <c r="L30" s="170"/>
      <c r="M30" s="170"/>
      <c r="N30" s="170"/>
      <c r="O30" s="65"/>
    </row>
    <row r="31" spans="2:15">
      <c r="B31" s="64"/>
      <c r="C31" s="170"/>
      <c r="D31" s="170"/>
      <c r="E31" s="170"/>
      <c r="F31" s="170"/>
      <c r="G31" s="170"/>
      <c r="H31" s="170"/>
      <c r="I31" s="170"/>
      <c r="J31" s="170"/>
      <c r="K31" s="170"/>
      <c r="L31" s="170"/>
      <c r="M31" s="170"/>
      <c r="N31" s="170"/>
      <c r="O31" s="65"/>
    </row>
    <row r="32" spans="2:15" ht="12.75" customHeight="1">
      <c r="B32" s="64"/>
      <c r="C32" s="170"/>
      <c r="D32" s="170"/>
      <c r="E32" s="170"/>
      <c r="F32" s="170"/>
      <c r="G32" s="170"/>
      <c r="H32" s="170"/>
      <c r="I32" s="170"/>
      <c r="J32" s="170"/>
      <c r="K32" s="170"/>
      <c r="L32" s="170"/>
      <c r="M32" s="170"/>
      <c r="N32" s="170"/>
      <c r="O32" s="65"/>
    </row>
    <row r="33" spans="2:15" ht="15.75" thickBot="1">
      <c r="B33" s="66"/>
      <c r="C33" s="67"/>
      <c r="D33" s="67"/>
      <c r="E33" s="67"/>
      <c r="F33" s="67"/>
      <c r="G33" s="67"/>
      <c r="H33" s="67"/>
      <c r="I33" s="67"/>
      <c r="J33" s="67"/>
      <c r="K33" s="67"/>
      <c r="L33" s="67"/>
      <c r="M33" s="67"/>
      <c r="N33" s="67"/>
      <c r="O33" s="68"/>
    </row>
    <row r="35" spans="2:15" ht="20.25" customHeight="1">
      <c r="B35" s="169" t="s">
        <v>150</v>
      </c>
      <c r="C35" s="169"/>
      <c r="D35" s="169"/>
      <c r="E35" s="169"/>
      <c r="F35" s="169"/>
      <c r="G35" s="169"/>
      <c r="H35" s="169"/>
      <c r="I35" s="169"/>
      <c r="J35" s="169"/>
      <c r="K35" s="169"/>
      <c r="L35" s="169"/>
      <c r="M35" s="169"/>
    </row>
    <row r="36" spans="2:15" ht="20.25" customHeight="1">
      <c r="B36" s="166" t="s">
        <v>151</v>
      </c>
      <c r="C36" s="166"/>
      <c r="D36" s="166"/>
      <c r="E36" s="166"/>
      <c r="F36" s="166"/>
      <c r="G36" s="166"/>
      <c r="H36" s="166"/>
      <c r="I36" s="166"/>
      <c r="J36" s="166"/>
      <c r="K36" s="166"/>
      <c r="L36" s="166"/>
      <c r="M36" s="166"/>
    </row>
  </sheetData>
  <mergeCells count="6">
    <mergeCell ref="B36:M36"/>
    <mergeCell ref="C3:N3"/>
    <mergeCell ref="C4:N4"/>
    <mergeCell ref="C2:N2"/>
    <mergeCell ref="B35:M35"/>
    <mergeCell ref="C6:N32"/>
  </mergeCells>
  <hyperlinks>
    <hyperlink ref="B35" r:id="rId1" display="https://creativecommons.org/licenses/by-nc-sa/3.0/igo" xr:uid="{8599033B-269E-49C6-829D-54B91A5A06FC}"/>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18"/>
  <sheetViews>
    <sheetView zoomScaleNormal="100" workbookViewId="0">
      <selection activeCell="B2" sqref="B2:P2"/>
    </sheetView>
  </sheetViews>
  <sheetFormatPr defaultColWidth="10.85546875" defaultRowHeight="15"/>
  <cols>
    <col min="1" max="1" width="5.42578125" style="12" customWidth="1"/>
    <col min="2" max="16384" width="10.85546875" style="12"/>
  </cols>
  <sheetData>
    <row r="1" spans="1:16" s="160" customFormat="1" ht="39.200000000000003" customHeight="1"/>
    <row r="2" spans="1:16" s="36" customFormat="1" ht="66" customHeight="1">
      <c r="B2" s="171" t="s">
        <v>153</v>
      </c>
      <c r="C2" s="171"/>
      <c r="D2" s="171"/>
      <c r="E2" s="171"/>
      <c r="F2" s="171"/>
      <c r="G2" s="171"/>
      <c r="H2" s="171"/>
      <c r="I2" s="171"/>
      <c r="J2" s="171"/>
      <c r="K2" s="171"/>
      <c r="L2" s="171"/>
      <c r="M2" s="171"/>
      <c r="N2" s="171"/>
      <c r="O2" s="171"/>
      <c r="P2" s="171"/>
    </row>
    <row r="3" spans="1:16" s="36" customFormat="1" ht="15.75" thickBot="1"/>
    <row r="4" spans="1:16" s="83" customFormat="1" ht="45" customHeight="1">
      <c r="B4" s="172" t="s">
        <v>92</v>
      </c>
      <c r="C4" s="173"/>
      <c r="D4" s="173"/>
      <c r="E4" s="173"/>
      <c r="F4" s="173"/>
      <c r="G4" s="173"/>
      <c r="H4" s="173"/>
      <c r="I4" s="173"/>
      <c r="J4" s="173"/>
      <c r="K4" s="173"/>
      <c r="L4" s="173"/>
      <c r="M4" s="173"/>
      <c r="N4" s="173"/>
      <c r="O4" s="173"/>
      <c r="P4" s="174"/>
    </row>
    <row r="5" spans="1:16" s="83" customFormat="1" ht="84" customHeight="1" thickBot="1">
      <c r="A5" s="84"/>
      <c r="B5" s="175"/>
      <c r="C5" s="176"/>
      <c r="D5" s="176"/>
      <c r="E5" s="176"/>
      <c r="F5" s="176"/>
      <c r="G5" s="176"/>
      <c r="H5" s="176"/>
      <c r="I5" s="176"/>
      <c r="J5" s="176"/>
      <c r="K5" s="176"/>
      <c r="L5" s="176"/>
      <c r="M5" s="176"/>
      <c r="N5" s="176"/>
      <c r="O5" s="176"/>
      <c r="P5" s="177"/>
    </row>
    <row r="6" spans="1:16" s="36" customFormat="1" ht="23.1" customHeight="1">
      <c r="A6" s="80"/>
      <c r="B6" s="80"/>
      <c r="C6" s="80"/>
      <c r="D6" s="80"/>
      <c r="E6" s="80"/>
      <c r="F6" s="80"/>
      <c r="G6" s="80"/>
      <c r="H6" s="80"/>
    </row>
    <row r="117" spans="2:16" ht="27.2" customHeight="1">
      <c r="B117" s="169" t="s">
        <v>152</v>
      </c>
      <c r="C117" s="169"/>
      <c r="D117" s="169"/>
      <c r="E117" s="169"/>
      <c r="F117" s="169"/>
      <c r="G117" s="169"/>
      <c r="H117" s="169"/>
      <c r="I117" s="169"/>
      <c r="J117" s="169"/>
      <c r="K117" s="169"/>
      <c r="L117" s="169"/>
      <c r="M117" s="169"/>
      <c r="N117" s="169"/>
      <c r="O117" s="169"/>
      <c r="P117" s="169"/>
    </row>
    <row r="118" spans="2:16" ht="24.75" customHeight="1">
      <c r="B118" s="166" t="s">
        <v>151</v>
      </c>
      <c r="C118" s="166"/>
      <c r="D118" s="166"/>
      <c r="E118" s="166"/>
      <c r="F118" s="166"/>
      <c r="G118" s="166"/>
      <c r="H118" s="166"/>
      <c r="I118" s="166"/>
      <c r="J118" s="166"/>
      <c r="K118" s="166"/>
      <c r="L118" s="166"/>
      <c r="M118" s="166"/>
      <c r="N118" s="166"/>
      <c r="O118" s="166"/>
      <c r="P118" s="166"/>
    </row>
  </sheetData>
  <mergeCells count="4">
    <mergeCell ref="B2:P2"/>
    <mergeCell ref="B4:P5"/>
    <mergeCell ref="B117:P117"/>
    <mergeCell ref="B118:P118"/>
  </mergeCells>
  <hyperlinks>
    <hyperlink ref="B117" r:id="rId1" display="https://creativecommons.org/licenses/by-nc-sa/3.0/igo" xr:uid="{DA70B7BC-CB7C-4E8B-A034-F8198A18E794}"/>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zoomScale="130" zoomScaleNormal="130" workbookViewId="0">
      <selection activeCell="B2" sqref="B2:D2"/>
    </sheetView>
  </sheetViews>
  <sheetFormatPr defaultColWidth="10.85546875" defaultRowHeight="15"/>
  <cols>
    <col min="1" max="1" width="4" style="12" customWidth="1"/>
    <col min="2" max="2" width="20.140625" style="12" customWidth="1"/>
    <col min="3" max="3" width="57.140625" style="12" customWidth="1"/>
    <col min="4" max="4" width="29.85546875" style="12" customWidth="1"/>
    <col min="5" max="5" width="7.42578125" style="12" customWidth="1"/>
    <col min="6" max="16384" width="10.85546875" style="12"/>
  </cols>
  <sheetData>
    <row r="1" spans="1:11" s="160" customFormat="1" ht="44.45" customHeight="1"/>
    <row r="2" spans="1:11" s="36" customFormat="1" ht="69" customHeight="1">
      <c r="B2" s="171" t="s">
        <v>112</v>
      </c>
      <c r="C2" s="171"/>
      <c r="D2" s="171"/>
      <c r="E2" s="79"/>
      <c r="F2" s="79"/>
      <c r="G2" s="79"/>
      <c r="H2" s="79"/>
    </row>
    <row r="3" spans="1:11" s="36" customFormat="1" ht="15.75" thickBot="1"/>
    <row r="4" spans="1:11" s="82" customFormat="1" ht="90" customHeight="1">
      <c r="B4" s="178" t="s">
        <v>93</v>
      </c>
      <c r="C4" s="179"/>
      <c r="D4" s="180"/>
      <c r="E4" s="81"/>
      <c r="F4" s="81"/>
      <c r="G4" s="81"/>
      <c r="H4" s="81"/>
    </row>
    <row r="5" spans="1:11" s="82" customFormat="1" ht="150.94999999999999" customHeight="1" thickBot="1">
      <c r="A5" s="81"/>
      <c r="B5" s="181"/>
      <c r="C5" s="182"/>
      <c r="D5" s="183"/>
      <c r="E5" s="81"/>
      <c r="F5" s="81"/>
      <c r="G5" s="81"/>
      <c r="H5" s="81"/>
    </row>
    <row r="6" spans="1:11" s="36" customFormat="1" ht="23.1" customHeight="1">
      <c r="A6" s="80"/>
      <c r="B6" s="80"/>
      <c r="C6" s="80"/>
      <c r="D6" s="80"/>
      <c r="E6" s="80"/>
      <c r="F6" s="80"/>
      <c r="G6" s="80"/>
      <c r="H6" s="80"/>
    </row>
    <row r="7" spans="1:11" ht="47.25" thickBot="1">
      <c r="B7" s="189" t="s">
        <v>40</v>
      </c>
      <c r="C7" s="189"/>
      <c r="D7" s="189"/>
      <c r="E7" s="47"/>
      <c r="F7" s="13"/>
      <c r="G7" s="13"/>
      <c r="H7" s="13"/>
      <c r="I7" s="13"/>
      <c r="J7" s="13"/>
      <c r="K7" s="14"/>
    </row>
    <row r="8" spans="1:11" ht="29.25" thickBot="1">
      <c r="B8" s="186" t="s">
        <v>19</v>
      </c>
      <c r="C8" s="187"/>
      <c r="D8" s="188"/>
      <c r="E8" s="26"/>
      <c r="F8" s="26"/>
      <c r="G8" s="26"/>
      <c r="H8" s="26"/>
      <c r="I8" s="26"/>
      <c r="J8" s="26"/>
      <c r="K8" s="26"/>
    </row>
    <row r="9" spans="1:11" ht="57.75" thickBot="1">
      <c r="B9" s="190" t="s">
        <v>14</v>
      </c>
      <c r="C9" s="191"/>
      <c r="D9" s="27" t="s">
        <v>18</v>
      </c>
      <c r="E9" s="15" t="s">
        <v>1</v>
      </c>
      <c r="F9" s="16"/>
      <c r="G9" s="16"/>
      <c r="H9" s="16"/>
      <c r="I9" s="16"/>
      <c r="J9" s="17"/>
      <c r="K9" s="17"/>
    </row>
    <row r="10" spans="1:11" ht="111" customHeight="1" thickBot="1">
      <c r="B10" s="192" t="s">
        <v>17</v>
      </c>
      <c r="C10" s="18" t="s">
        <v>96</v>
      </c>
      <c r="D10" s="19"/>
      <c r="E10" s="20">
        <f>IF(D10="YES",1,0)</f>
        <v>0</v>
      </c>
      <c r="F10" s="16"/>
      <c r="G10" s="16"/>
      <c r="H10" s="16"/>
      <c r="I10" s="16"/>
      <c r="J10" s="17"/>
      <c r="K10" s="17"/>
    </row>
    <row r="11" spans="1:11" ht="170.1" customHeight="1" thickBot="1">
      <c r="B11" s="193"/>
      <c r="C11" s="21" t="s">
        <v>97</v>
      </c>
      <c r="D11" s="19"/>
      <c r="E11" s="20">
        <f t="shared" ref="E11:E16" si="0">IF(D11="YES",1,0)</f>
        <v>0</v>
      </c>
      <c r="F11" s="16"/>
      <c r="G11" s="16"/>
      <c r="H11" s="16"/>
      <c r="I11" s="16"/>
      <c r="J11" s="17"/>
      <c r="K11" s="17"/>
    </row>
    <row r="12" spans="1:11" ht="86.1" customHeight="1" thickBot="1">
      <c r="B12" s="193"/>
      <c r="C12" s="21" t="s">
        <v>94</v>
      </c>
      <c r="D12" s="19"/>
      <c r="E12" s="20">
        <f t="shared" si="0"/>
        <v>0</v>
      </c>
      <c r="F12" s="16"/>
      <c r="G12" s="16"/>
      <c r="H12" s="16"/>
      <c r="I12" s="16"/>
      <c r="J12" s="17"/>
      <c r="K12" s="17"/>
    </row>
    <row r="13" spans="1:11" ht="26.1" customHeight="1" thickBot="1">
      <c r="B13" s="193"/>
      <c r="C13" s="18" t="s">
        <v>95</v>
      </c>
      <c r="D13" s="100"/>
      <c r="E13" s="20">
        <f t="shared" si="0"/>
        <v>0</v>
      </c>
      <c r="F13" s="17"/>
      <c r="G13" s="17"/>
      <c r="H13" s="17"/>
      <c r="I13" s="17"/>
      <c r="J13" s="17"/>
      <c r="K13" s="17"/>
    </row>
    <row r="14" spans="1:11" s="131" customFormat="1" ht="45.95" customHeight="1" thickBot="1">
      <c r="B14" s="193"/>
      <c r="C14" s="22" t="s">
        <v>77</v>
      </c>
      <c r="D14" s="100"/>
      <c r="E14" s="20">
        <f t="shared" si="0"/>
        <v>0</v>
      </c>
      <c r="F14" s="17"/>
      <c r="G14" s="17"/>
      <c r="H14" s="17"/>
      <c r="I14" s="17"/>
      <c r="J14" s="17"/>
      <c r="K14" s="17"/>
    </row>
    <row r="15" spans="1:11" s="131" customFormat="1" ht="68.099999999999994" customHeight="1" thickBot="1">
      <c r="B15" s="193"/>
      <c r="C15" s="22" t="s">
        <v>72</v>
      </c>
      <c r="D15" s="100"/>
      <c r="E15" s="20">
        <f t="shared" si="0"/>
        <v>0</v>
      </c>
      <c r="F15" s="17"/>
      <c r="G15" s="17"/>
      <c r="H15" s="17"/>
      <c r="I15" s="17"/>
      <c r="J15" s="17"/>
      <c r="K15" s="17"/>
    </row>
    <row r="16" spans="1:11" ht="147.75" thickBot="1">
      <c r="B16" s="195"/>
      <c r="C16" s="22" t="s">
        <v>98</v>
      </c>
      <c r="D16" s="100"/>
      <c r="E16" s="20">
        <f t="shared" si="0"/>
        <v>0</v>
      </c>
      <c r="F16" s="17"/>
      <c r="G16" s="17"/>
      <c r="H16" s="17"/>
      <c r="I16" s="17"/>
      <c r="J16" s="17"/>
      <c r="K16" s="17"/>
    </row>
    <row r="17" spans="2:16" ht="42.75" thickBot="1">
      <c r="B17" s="192" t="s">
        <v>41</v>
      </c>
      <c r="C17" s="22" t="s">
        <v>78</v>
      </c>
      <c r="D17" s="99"/>
      <c r="E17" s="20">
        <f>IF(D17="YES",-1,0)</f>
        <v>0</v>
      </c>
      <c r="F17" s="17"/>
      <c r="G17" s="17"/>
      <c r="H17" s="17"/>
      <c r="I17" s="17"/>
      <c r="J17" s="17"/>
      <c r="K17" s="17"/>
    </row>
    <row r="18" spans="2:16" ht="86.1" customHeight="1" thickBot="1">
      <c r="B18" s="193"/>
      <c r="C18" s="22" t="s">
        <v>79</v>
      </c>
      <c r="D18" s="23"/>
      <c r="E18" s="20">
        <f t="shared" ref="E18:E23" si="1">IF(D18="YES",-1,0)</f>
        <v>0</v>
      </c>
      <c r="F18" s="17"/>
      <c r="G18" s="17"/>
      <c r="H18" s="17"/>
      <c r="I18" s="17"/>
      <c r="J18" s="17"/>
      <c r="K18" s="17"/>
    </row>
    <row r="19" spans="2:16" ht="84.75" thickBot="1">
      <c r="B19" s="193"/>
      <c r="C19" s="22" t="s">
        <v>99</v>
      </c>
      <c r="D19" s="23"/>
      <c r="E19" s="20">
        <f t="shared" si="1"/>
        <v>0</v>
      </c>
      <c r="F19" s="17"/>
      <c r="G19" s="17"/>
      <c r="H19" s="17"/>
      <c r="I19" s="17"/>
      <c r="J19" s="17"/>
      <c r="K19" s="17"/>
    </row>
    <row r="20" spans="2:16" ht="42" customHeight="1" thickBot="1">
      <c r="B20" s="194"/>
      <c r="C20" s="102" t="s">
        <v>80</v>
      </c>
      <c r="D20" s="101"/>
      <c r="E20" s="20">
        <f t="shared" si="1"/>
        <v>0</v>
      </c>
      <c r="F20" s="17"/>
      <c r="G20" s="17"/>
      <c r="H20" s="17"/>
      <c r="I20" s="17"/>
      <c r="J20" s="17"/>
      <c r="K20" s="17"/>
    </row>
    <row r="21" spans="2:16" s="131" customFormat="1" ht="45" customHeight="1" thickBot="1">
      <c r="B21" s="194"/>
      <c r="C21" s="102" t="s">
        <v>81</v>
      </c>
      <c r="D21" s="101"/>
      <c r="E21" s="20">
        <f t="shared" si="1"/>
        <v>0</v>
      </c>
      <c r="F21" s="17"/>
      <c r="G21" s="17"/>
      <c r="H21" s="17"/>
      <c r="I21" s="17"/>
      <c r="J21" s="17"/>
      <c r="K21" s="17"/>
    </row>
    <row r="22" spans="2:16" s="131" customFormat="1" ht="65.099999999999994" customHeight="1" thickBot="1">
      <c r="B22" s="194"/>
      <c r="C22" s="102" t="s">
        <v>100</v>
      </c>
      <c r="D22" s="101"/>
      <c r="E22" s="20">
        <f t="shared" si="1"/>
        <v>0</v>
      </c>
      <c r="F22" s="17"/>
      <c r="G22" s="17"/>
      <c r="H22" s="17"/>
      <c r="I22" s="17"/>
      <c r="J22" s="17"/>
      <c r="K22" s="17"/>
    </row>
    <row r="23" spans="2:16" ht="108" customHeight="1" thickBot="1">
      <c r="B23" s="193"/>
      <c r="C23" s="24" t="s">
        <v>42</v>
      </c>
      <c r="D23" s="23"/>
      <c r="E23" s="20">
        <f t="shared" si="1"/>
        <v>0</v>
      </c>
      <c r="F23" s="17"/>
      <c r="G23" s="17"/>
      <c r="H23" s="17"/>
      <c r="I23" s="17"/>
      <c r="J23" s="17"/>
      <c r="K23" s="17"/>
    </row>
    <row r="24" spans="2:16" ht="44.1" customHeight="1" thickBot="1">
      <c r="B24" s="184" t="s">
        <v>39</v>
      </c>
      <c r="C24" s="185"/>
      <c r="D24" s="48">
        <f>IF(E24&gt;0,SUM(E10:E23),IF(E24&lt;=0,0))</f>
        <v>0</v>
      </c>
      <c r="E24" s="25">
        <f>SUM(E10:E23)</f>
        <v>0</v>
      </c>
      <c r="F24" s="17" t="s">
        <v>6</v>
      </c>
      <c r="G24" s="17"/>
      <c r="H24" s="17"/>
      <c r="I24" s="17"/>
      <c r="J24" s="17"/>
      <c r="K24" s="17"/>
    </row>
    <row r="28" spans="2:16" s="161" customFormat="1" ht="26.45" customHeight="1">
      <c r="B28" s="169" t="s">
        <v>150</v>
      </c>
      <c r="C28" s="169"/>
      <c r="D28" s="169"/>
      <c r="E28" s="162"/>
      <c r="F28" s="162"/>
      <c r="G28" s="162"/>
      <c r="H28" s="162"/>
      <c r="I28" s="162"/>
      <c r="J28" s="162"/>
      <c r="K28" s="162"/>
      <c r="L28" s="162"/>
      <c r="M28" s="162"/>
      <c r="N28" s="162"/>
      <c r="O28" s="162"/>
      <c r="P28" s="162"/>
    </row>
    <row r="29" spans="2:16" s="161" customFormat="1" ht="33" customHeight="1">
      <c r="B29" s="166" t="s">
        <v>151</v>
      </c>
      <c r="C29" s="166"/>
      <c r="D29" s="166"/>
    </row>
  </sheetData>
  <mergeCells count="10">
    <mergeCell ref="B28:D28"/>
    <mergeCell ref="B29:D29"/>
    <mergeCell ref="B4:D5"/>
    <mergeCell ref="B2:D2"/>
    <mergeCell ref="B24:C24"/>
    <mergeCell ref="B8:D8"/>
    <mergeCell ref="B7:D7"/>
    <mergeCell ref="B9:C9"/>
    <mergeCell ref="B17:B23"/>
    <mergeCell ref="B10:B16"/>
  </mergeCells>
  <hyperlinks>
    <hyperlink ref="B28" r:id="rId1" display="https://creativecommons.org/licenses/by-nc-sa/3.0/igo" xr:uid="{68338411-B0E9-42DB-A086-828736336248}"/>
  </hyperlinks>
  <pageMargins left="0.7" right="0.7" top="0.75" bottom="0.75" header="0.3" footer="0.3"/>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3D1DF1B-663A-1B41-AB04-EE3F8B2C8697}">
          <x14:formula1>
            <xm:f>'Back end 2'!$A$10:$A$11</xm:f>
          </x14:formula1>
          <xm:sqref>D10:D23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5"/>
  <sheetViews>
    <sheetView showWhiteSpace="0" zoomScale="85" zoomScaleNormal="85" zoomScalePageLayoutView="75" workbookViewId="0">
      <selection activeCell="B2" sqref="B2:D2"/>
    </sheetView>
  </sheetViews>
  <sheetFormatPr defaultColWidth="9.140625" defaultRowHeight="15.75"/>
  <cols>
    <col min="1" max="1" width="9.140625" style="14"/>
    <col min="2" max="2" width="18.140625" style="41" customWidth="1"/>
    <col min="3" max="3" width="74.42578125" style="14" customWidth="1"/>
    <col min="4" max="4" width="48.42578125" style="14" customWidth="1"/>
    <col min="5" max="5" width="31.42578125" style="42" hidden="1" customWidth="1"/>
    <col min="6" max="6" width="10.42578125" style="42" hidden="1" customWidth="1"/>
    <col min="7" max="7" width="5.85546875" style="42" hidden="1" customWidth="1"/>
    <col min="8" max="8" width="54.5703125" style="14" customWidth="1"/>
    <col min="9" max="9" width="28.5703125" style="14" customWidth="1"/>
    <col min="10" max="16384" width="9.140625" style="14"/>
  </cols>
  <sheetData>
    <row r="1" spans="1:11" ht="39.950000000000003" customHeight="1"/>
    <row r="2" spans="1:11" s="36" customFormat="1" ht="36" customHeight="1">
      <c r="B2" s="171" t="s">
        <v>113</v>
      </c>
      <c r="C2" s="171"/>
      <c r="D2" s="171"/>
      <c r="E2" s="79"/>
      <c r="F2" s="79"/>
      <c r="G2" s="79"/>
      <c r="H2" s="79"/>
    </row>
    <row r="3" spans="1:11" s="36" customFormat="1" thickBot="1"/>
    <row r="4" spans="1:11" s="82" customFormat="1" ht="95.1" customHeight="1">
      <c r="B4" s="178" t="s">
        <v>148</v>
      </c>
      <c r="C4" s="179"/>
      <c r="D4" s="180"/>
      <c r="E4" s="81"/>
      <c r="F4" s="81"/>
      <c r="G4" s="81"/>
      <c r="H4" s="81"/>
    </row>
    <row r="5" spans="1:11" s="82" customFormat="1" ht="129.94999999999999" customHeight="1" thickBot="1">
      <c r="A5" s="81"/>
      <c r="B5" s="181"/>
      <c r="C5" s="182"/>
      <c r="D5" s="183"/>
      <c r="E5" s="81"/>
      <c r="F5" s="81"/>
      <c r="G5" s="81"/>
      <c r="H5" s="81"/>
    </row>
    <row r="6" spans="1:11" s="36" customFormat="1" ht="23.1" customHeight="1">
      <c r="A6" s="80"/>
      <c r="B6" s="80"/>
      <c r="C6" s="80"/>
      <c r="D6" s="80"/>
      <c r="E6" s="80"/>
      <c r="F6" s="80"/>
      <c r="G6" s="80"/>
      <c r="H6" s="80"/>
    </row>
    <row r="7" spans="1:11" s="12" customFormat="1" ht="47.25" thickBot="1">
      <c r="B7" s="189" t="s">
        <v>50</v>
      </c>
      <c r="C7" s="189"/>
      <c r="D7" s="189"/>
      <c r="E7" s="47"/>
      <c r="F7" s="13"/>
      <c r="G7" s="13"/>
      <c r="H7" s="13"/>
      <c r="I7" s="13"/>
      <c r="J7" s="13"/>
      <c r="K7" s="14"/>
    </row>
    <row r="8" spans="1:11" ht="171.75" thickBot="1">
      <c r="B8" s="49" t="s">
        <v>0</v>
      </c>
      <c r="C8" s="50" t="s">
        <v>49</v>
      </c>
      <c r="D8" s="51" t="s">
        <v>89</v>
      </c>
      <c r="E8" s="51" t="s">
        <v>30</v>
      </c>
      <c r="F8" s="51" t="s">
        <v>7</v>
      </c>
      <c r="G8" s="52" t="s">
        <v>9</v>
      </c>
      <c r="H8" s="53" t="s">
        <v>2</v>
      </c>
    </row>
    <row r="9" spans="1:11" ht="89.1" customHeight="1">
      <c r="B9" s="199" t="s">
        <v>38</v>
      </c>
      <c r="C9" s="158" t="s">
        <v>101</v>
      </c>
      <c r="D9" s="76"/>
      <c r="E9" s="121" t="b">
        <f>IF(D9='Back end'!$A$20,2,IF(D9='Back end'!$A$21,1,IF(D9='Back end'!$A$22,0,IF(D9='Back end'!$A$23,0))))</f>
        <v>0</v>
      </c>
      <c r="F9" s="6">
        <v>1</v>
      </c>
      <c r="G9" s="6">
        <f t="shared" ref="G9:G55" si="0">E9*F9</f>
        <v>0</v>
      </c>
      <c r="H9" s="132" t="s">
        <v>58</v>
      </c>
    </row>
    <row r="10" spans="1:11" ht="38.25">
      <c r="B10" s="197"/>
      <c r="C10" s="71" t="s">
        <v>102</v>
      </c>
      <c r="D10" s="78"/>
      <c r="E10" s="1" t="b">
        <f>IF(D10='Back end'!$A$20,2,IF(D10='Back end'!$A$21,1,IF(D10='Back end'!$A$22,0,IF(D10='Back end'!$A$23,0))))</f>
        <v>0</v>
      </c>
      <c r="F10" s="2">
        <v>1</v>
      </c>
      <c r="G10" s="2">
        <f t="shared" si="0"/>
        <v>0</v>
      </c>
      <c r="H10" s="147" t="s">
        <v>69</v>
      </c>
    </row>
    <row r="11" spans="1:11" ht="141" thickBot="1">
      <c r="B11" s="197"/>
      <c r="C11" s="148" t="s">
        <v>103</v>
      </c>
      <c r="D11" s="149"/>
      <c r="E11" s="9" t="b">
        <f>IF(D11='Back end'!$A$20,2,IF(D11='Back end'!$A$21,1,IF(D11='Back end'!$A$22,0,IF(D11='Back end'!$A$23,0))))</f>
        <v>0</v>
      </c>
      <c r="F11" s="4">
        <v>1</v>
      </c>
      <c r="G11" s="4">
        <f t="shared" si="0"/>
        <v>0</v>
      </c>
      <c r="H11" s="150" t="s">
        <v>111</v>
      </c>
    </row>
    <row r="12" spans="1:11" ht="33.950000000000003" customHeight="1">
      <c r="B12" s="204" t="s">
        <v>10</v>
      </c>
      <c r="C12" s="107" t="s">
        <v>104</v>
      </c>
      <c r="D12" s="122"/>
      <c r="E12" s="121" t="b">
        <f>IF(D12='Back end'!$A$20,2,IF(D12='Back end'!$A$21,1,IF(D12='Back end'!$A$22,0,IF(D12='Back end'!$A$23,0))))</f>
        <v>0</v>
      </c>
      <c r="F12" s="6">
        <v>3</v>
      </c>
      <c r="G12" s="6">
        <f t="shared" si="0"/>
        <v>0</v>
      </c>
      <c r="H12" s="29"/>
    </row>
    <row r="13" spans="1:11" ht="45" customHeight="1">
      <c r="B13" s="205"/>
      <c r="C13" s="108" t="s">
        <v>105</v>
      </c>
      <c r="D13" s="75"/>
      <c r="E13" s="1" t="b">
        <f>IF(D13='Back end'!$A$20,2,IF(D13='Back end'!$A$21,1,IF(D13='Back end'!$A$22,0,IF(D13='Back end'!$A$23,0))))</f>
        <v>0</v>
      </c>
      <c r="F13" s="10">
        <v>3</v>
      </c>
      <c r="G13" s="10">
        <f t="shared" si="0"/>
        <v>0</v>
      </c>
      <c r="H13" s="30"/>
    </row>
    <row r="14" spans="1:11" ht="45">
      <c r="B14" s="206"/>
      <c r="C14" s="109" t="s">
        <v>106</v>
      </c>
      <c r="D14" s="73"/>
      <c r="E14" s="1" t="b">
        <f>IF(D14='Back end'!$A$20,2,IF(D14='Back end'!$A$21,1,IF(D14='Back end'!$A$22,0,IF(D14='Back end'!$A$23,0))))</f>
        <v>0</v>
      </c>
      <c r="F14" s="2">
        <v>2</v>
      </c>
      <c r="G14" s="2">
        <f t="shared" si="0"/>
        <v>0</v>
      </c>
      <c r="H14" s="31"/>
    </row>
    <row r="15" spans="1:11" ht="30.95" customHeight="1">
      <c r="B15" s="206"/>
      <c r="C15" s="110" t="s">
        <v>44</v>
      </c>
      <c r="D15" s="75"/>
      <c r="E15" s="1" t="b">
        <f>IF(D15='Back end'!$A$20,2,IF(D15='Back end'!$A$21,1,IF(D15='Back end'!$A$22,0,IF(D15='Back end'!$A$23,0))))</f>
        <v>0</v>
      </c>
      <c r="F15" s="8">
        <v>2</v>
      </c>
      <c r="G15" s="2">
        <f t="shared" si="0"/>
        <v>0</v>
      </c>
      <c r="H15" s="28"/>
    </row>
    <row r="16" spans="1:11" ht="63.75">
      <c r="B16" s="206"/>
      <c r="C16" s="118" t="s">
        <v>107</v>
      </c>
      <c r="D16" s="73"/>
      <c r="E16" s="1" t="b">
        <f>IF(D16='Back end'!$A$20,2,IF(D16='Back end'!$A$21,1,IF(D16='Back end'!$A$22,0,IF(D16='Back end'!$A$23,0))))</f>
        <v>0</v>
      </c>
      <c r="F16" s="98">
        <v>3</v>
      </c>
      <c r="G16" s="2">
        <f>E16*F16</f>
        <v>0</v>
      </c>
      <c r="H16" s="133" t="s">
        <v>62</v>
      </c>
    </row>
    <row r="17" spans="2:10">
      <c r="B17" s="206"/>
      <c r="C17" s="112" t="s">
        <v>108</v>
      </c>
      <c r="D17" s="75"/>
      <c r="E17" s="1" t="b">
        <f>IF(D17='Back end'!$A$20,2,IF(D17='Back end'!$A$21,1,IF(D17='Back end'!$A$22,0,IF(D17='Back end'!$A$23,0))))</f>
        <v>0</v>
      </c>
      <c r="F17" s="98">
        <v>3</v>
      </c>
      <c r="G17" s="2">
        <f>E17*F17</f>
        <v>0</v>
      </c>
      <c r="H17" s="28"/>
    </row>
    <row r="18" spans="2:10" ht="30">
      <c r="B18" s="206"/>
      <c r="C18" s="113" t="s">
        <v>116</v>
      </c>
      <c r="D18" s="73"/>
      <c r="E18" s="1" t="b">
        <f>IF(D18='Back end'!$A$20,2,IF(D18='Back end'!$A$21,1,IF(D18='Back end'!$A$22,0,IF(D18='Back end'!$A$23,0))))</f>
        <v>0</v>
      </c>
      <c r="F18" s="98">
        <v>3</v>
      </c>
      <c r="G18" s="2">
        <f>E18*F18</f>
        <v>0</v>
      </c>
      <c r="H18" s="28"/>
    </row>
    <row r="19" spans="2:10" ht="45">
      <c r="B19" s="206"/>
      <c r="C19" s="113" t="s">
        <v>117</v>
      </c>
      <c r="D19" s="75"/>
      <c r="E19" s="1" t="b">
        <f>IF(D19='Back end'!$A$20,2,IF(D19='Back end'!$A$21,1,IF(D19='Back end'!$A$22,0,IF(D19='Back end'!$A$23,0))))</f>
        <v>0</v>
      </c>
      <c r="F19" s="98">
        <v>3</v>
      </c>
      <c r="G19" s="2">
        <f>E19*F19</f>
        <v>0</v>
      </c>
      <c r="H19" s="28"/>
    </row>
    <row r="20" spans="2:10" ht="38.25">
      <c r="B20" s="206"/>
      <c r="C20" s="111" t="s">
        <v>118</v>
      </c>
      <c r="D20" s="73"/>
      <c r="E20" s="1" t="b">
        <f>IF(D20='Back end'!$A$20,2,IF(D20='Back end'!$A$21,1,IF(D20='Back end'!$A$22,0,IF(D20='Back end'!$A$23,0))))</f>
        <v>0</v>
      </c>
      <c r="F20" s="98">
        <v>3</v>
      </c>
      <c r="G20" s="2">
        <f t="shared" si="0"/>
        <v>0</v>
      </c>
      <c r="H20" s="133" t="s">
        <v>63</v>
      </c>
    </row>
    <row r="21" spans="2:10" ht="45">
      <c r="B21" s="206"/>
      <c r="C21" s="105" t="s">
        <v>119</v>
      </c>
      <c r="D21" s="75"/>
      <c r="E21" s="1" t="b">
        <f>IF(D21='Back end'!$A$20,2,IF(D21='Back end'!$A$21,1,IF(D21='Back end'!$A$22,0,IF(D21='Back end'!$A$23,0))))</f>
        <v>0</v>
      </c>
      <c r="F21" s="33">
        <v>3</v>
      </c>
      <c r="G21" s="2">
        <f t="shared" si="0"/>
        <v>0</v>
      </c>
      <c r="H21" s="28"/>
    </row>
    <row r="22" spans="2:10" ht="48" customHeight="1">
      <c r="B22" s="206"/>
      <c r="C22" s="105" t="s">
        <v>120</v>
      </c>
      <c r="D22" s="73"/>
      <c r="E22" s="1" t="b">
        <f>IF(D22='Back end'!$A$20,2,IF(D22='Back end'!$A$21,1,IF(D22='Back end'!$A$22,0,IF(D22='Back end'!$A$23,0))))</f>
        <v>0</v>
      </c>
      <c r="F22" s="34">
        <v>2</v>
      </c>
      <c r="G22" s="2">
        <f t="shared" si="0"/>
        <v>0</v>
      </c>
      <c r="H22" s="28"/>
    </row>
    <row r="23" spans="2:10" ht="45">
      <c r="B23" s="206"/>
      <c r="C23" s="111" t="s">
        <v>122</v>
      </c>
      <c r="D23" s="75"/>
      <c r="E23" s="1" t="b">
        <f>IF(D23='Back end'!$A$20,2,IF(D23='Back end'!$A$21,1,IF(D23='Back end'!$A$22,0,IF(D23='Back end'!$A$23,0))))</f>
        <v>0</v>
      </c>
      <c r="F23" s="2">
        <v>3</v>
      </c>
      <c r="G23" s="2">
        <f t="shared" si="0"/>
        <v>0</v>
      </c>
      <c r="H23" s="28"/>
    </row>
    <row r="24" spans="2:10" ht="32.1" customHeight="1">
      <c r="B24" s="206"/>
      <c r="C24" s="111" t="s">
        <v>121</v>
      </c>
      <c r="D24" s="73"/>
      <c r="E24" s="1" t="b">
        <f>IF(D24='Back end'!$A$20,2,IF(D24='Back end'!$A$21,1,IF(D24='Back end'!$A$22,0,IF(D24='Back end'!$A$23,0))))</f>
        <v>0</v>
      </c>
      <c r="F24" s="2">
        <v>2</v>
      </c>
      <c r="G24" s="2">
        <f t="shared" si="0"/>
        <v>0</v>
      </c>
      <c r="H24" s="28"/>
    </row>
    <row r="25" spans="2:10" ht="32.1" customHeight="1">
      <c r="B25" s="206"/>
      <c r="C25" s="111" t="s">
        <v>124</v>
      </c>
      <c r="D25" s="75"/>
      <c r="E25" s="1" t="b">
        <f>IF(D25='Back end'!$A$20,2,IF(D25='Back end'!$A$21,1,IF(D25='Back end'!$A$22,0,IF(D25='Back end'!$A$23,0))))</f>
        <v>0</v>
      </c>
      <c r="F25" s="2">
        <v>2</v>
      </c>
      <c r="G25" s="2">
        <f t="shared" si="0"/>
        <v>0</v>
      </c>
      <c r="H25" s="28"/>
    </row>
    <row r="26" spans="2:10" ht="45" customHeight="1">
      <c r="B26" s="206"/>
      <c r="C26" s="111" t="s">
        <v>123</v>
      </c>
      <c r="D26" s="73"/>
      <c r="E26" s="1" t="b">
        <f>IF(D26='Back end'!$A$20,2,IF(D26='Back end'!$A$21,1,IF(D26='Back end'!$A$22,0,IF(D26='Back end'!$A$23,0))))</f>
        <v>0</v>
      </c>
      <c r="F26" s="2">
        <v>3</v>
      </c>
      <c r="G26" s="2">
        <f t="shared" si="0"/>
        <v>0</v>
      </c>
      <c r="H26" s="28"/>
    </row>
    <row r="27" spans="2:10" ht="51">
      <c r="B27" s="206"/>
      <c r="C27" s="110" t="s">
        <v>125</v>
      </c>
      <c r="D27" s="75"/>
      <c r="E27" s="1" t="b">
        <f>IF(D27='Back end'!$A$20,2,IF(D27='Back end'!$A$21,1,IF(D27='Back end'!$A$22,0,IF(D27='Back end'!$A$23,0))))</f>
        <v>0</v>
      </c>
      <c r="F27" s="2">
        <v>2</v>
      </c>
      <c r="G27" s="2">
        <f t="shared" si="0"/>
        <v>0</v>
      </c>
      <c r="H27" s="133" t="s">
        <v>64</v>
      </c>
    </row>
    <row r="28" spans="2:10" ht="30">
      <c r="B28" s="206"/>
      <c r="C28" s="110" t="s">
        <v>126</v>
      </c>
      <c r="D28" s="73"/>
      <c r="E28" s="1" t="b">
        <f>IF(D28='Back end'!$A$20,2,IF(D28='Back end'!$A$21,1,IF(D28='Back end'!$A$22,0,IF(D28='Back end'!$A$23,0))))</f>
        <v>0</v>
      </c>
      <c r="F28" s="11">
        <v>2</v>
      </c>
      <c r="G28" s="2">
        <f t="shared" si="0"/>
        <v>0</v>
      </c>
      <c r="H28" s="95"/>
    </row>
    <row r="29" spans="2:10" ht="30">
      <c r="B29" s="206"/>
      <c r="C29" s="110" t="s">
        <v>127</v>
      </c>
      <c r="D29" s="75"/>
      <c r="E29" s="1" t="b">
        <f>IF(D29='Back end'!$A$20,2,IF(D29='Back end'!$A$21,1,IF(D29='Back end'!$A$22,0,IF(D29='Back end'!$A$23,0))))</f>
        <v>0</v>
      </c>
      <c r="F29" s="11">
        <v>2</v>
      </c>
      <c r="G29" s="2">
        <f t="shared" si="0"/>
        <v>0</v>
      </c>
      <c r="H29" s="95"/>
    </row>
    <row r="30" spans="2:10" ht="60">
      <c r="B30" s="206"/>
      <c r="C30" s="70" t="s">
        <v>128</v>
      </c>
      <c r="D30" s="73"/>
      <c r="E30" s="1" t="b">
        <f>IF(D30='Back end'!$A$20,2,IF(D30='Back end'!$A$21,1,IF(D30='Back end'!$A$22,0,IF(D30='Back end'!$A$23,0))))</f>
        <v>0</v>
      </c>
      <c r="F30" s="11">
        <v>1</v>
      </c>
      <c r="G30" s="1">
        <f t="shared" si="0"/>
        <v>0</v>
      </c>
      <c r="H30" s="35"/>
      <c r="J30" s="36"/>
    </row>
    <row r="31" spans="2:10" ht="30">
      <c r="B31" s="206"/>
      <c r="C31" s="103" t="s">
        <v>129</v>
      </c>
      <c r="D31" s="75"/>
      <c r="E31" s="1" t="b">
        <f>IF(D31='Back end'!$A$20,2,IF(D31='Back end'!$A$21,1,IF(D31='Back end'!$A$22,0,IF(D31='Back end'!$A$23,0))))</f>
        <v>0</v>
      </c>
      <c r="F31" s="11">
        <v>2</v>
      </c>
      <c r="G31" s="1">
        <f t="shared" si="0"/>
        <v>0</v>
      </c>
      <c r="H31" s="104"/>
      <c r="J31" s="88"/>
    </row>
    <row r="32" spans="2:10" ht="45.95" customHeight="1">
      <c r="B32" s="206"/>
      <c r="C32" s="114" t="s">
        <v>130</v>
      </c>
      <c r="D32" s="73"/>
      <c r="E32" s="1" t="b">
        <f>IF(D32='Back end'!$A$20,2,IF(D32='Back end'!$A$21,1,IF(D32='Back end'!$A$22,0,IF(D32='Back end'!$A$23,0))))</f>
        <v>0</v>
      </c>
      <c r="F32" s="97">
        <v>3</v>
      </c>
      <c r="G32" s="9">
        <f t="shared" si="0"/>
        <v>0</v>
      </c>
      <c r="H32" s="133" t="s">
        <v>70</v>
      </c>
    </row>
    <row r="33" spans="2:8" ht="48" customHeight="1">
      <c r="B33" s="206"/>
      <c r="C33" s="114" t="s">
        <v>131</v>
      </c>
      <c r="D33" s="75"/>
      <c r="E33" s="1" t="b">
        <f>IF(D33='Back end'!$A$20,2,IF(D33='Back end'!$A$21,1,IF(D33='Back end'!$A$22,0,IF(D33='Back end'!$A$23,0))))</f>
        <v>0</v>
      </c>
      <c r="F33" s="97">
        <v>2</v>
      </c>
      <c r="G33" s="9">
        <f t="shared" si="0"/>
        <v>0</v>
      </c>
      <c r="H33" s="37"/>
    </row>
    <row r="34" spans="2:8" ht="33.950000000000003" customHeight="1">
      <c r="B34" s="206"/>
      <c r="C34" s="114" t="s">
        <v>132</v>
      </c>
      <c r="D34" s="73"/>
      <c r="E34" s="1" t="b">
        <f>IF(D34='Back end'!$A$20,2,IF(D34='Back end'!$A$21,1,IF(D34='Back end'!$A$22,0,IF(D34='Back end'!$A$23,0))))</f>
        <v>0</v>
      </c>
      <c r="F34" s="97">
        <v>1</v>
      </c>
      <c r="G34" s="9">
        <f t="shared" si="0"/>
        <v>0</v>
      </c>
      <c r="H34" s="37"/>
    </row>
    <row r="35" spans="2:8" ht="36.75" customHeight="1">
      <c r="B35" s="206"/>
      <c r="C35" s="109" t="s">
        <v>45</v>
      </c>
      <c r="D35" s="75"/>
      <c r="E35" s="1" t="b">
        <f>IF(D35='Back end'!$A$20,2,IF(D35='Back end'!$A$21,1,IF(D35='Back end'!$A$22,0,IF(D35='Back end'!$A$23,0))))</f>
        <v>0</v>
      </c>
      <c r="F35" s="1">
        <v>2</v>
      </c>
      <c r="G35" s="1">
        <f t="shared" si="0"/>
        <v>0</v>
      </c>
      <c r="H35" s="37"/>
    </row>
    <row r="36" spans="2:8" ht="29.25">
      <c r="B36" s="206"/>
      <c r="C36" s="115" t="s">
        <v>34</v>
      </c>
      <c r="D36" s="73"/>
      <c r="E36" s="1" t="b">
        <f>IF(D36='Back end'!$A$20,2,IF(D36='Back end'!$A$21,1,IF(D36='Back end'!$A$22,0,IF(D36='Back end'!$A$23,0))))</f>
        <v>0</v>
      </c>
      <c r="F36" s="7">
        <v>3</v>
      </c>
      <c r="G36" s="7">
        <f t="shared" ref="G36:G39" si="1">E36*F36</f>
        <v>0</v>
      </c>
      <c r="H36" s="30"/>
    </row>
    <row r="37" spans="2:8" ht="30">
      <c r="B37" s="206"/>
      <c r="C37" s="110" t="s">
        <v>71</v>
      </c>
      <c r="D37" s="73"/>
      <c r="E37" s="1" t="b">
        <f>IF(D37='Back end'!$A$20,2,IF(D37='Back end'!$A$21,1,IF(D37='Back end'!$A$22,0,IF(D37='Back end'!$A$23,0))))</f>
        <v>0</v>
      </c>
      <c r="F37" s="1">
        <v>2</v>
      </c>
      <c r="G37" s="1">
        <f t="shared" si="1"/>
        <v>0</v>
      </c>
      <c r="H37" s="31"/>
    </row>
    <row r="38" spans="2:8" ht="75">
      <c r="B38" s="206"/>
      <c r="C38" s="110" t="s">
        <v>133</v>
      </c>
      <c r="D38" s="73"/>
      <c r="E38" s="1" t="b">
        <f>IF(D38='Back end'!$A$20,2,IF(D38='Back end'!$A$21,1,IF(D38='Back end'!$A$22,0,IF(D38='Back end'!$A$23,0))))</f>
        <v>0</v>
      </c>
      <c r="F38" s="1">
        <v>3</v>
      </c>
      <c r="G38" s="1">
        <f t="shared" si="1"/>
        <v>0</v>
      </c>
      <c r="H38" s="38"/>
    </row>
    <row r="39" spans="2:8" ht="77.25" customHeight="1" thickBot="1">
      <c r="B39" s="207"/>
      <c r="C39" s="152" t="s">
        <v>134</v>
      </c>
      <c r="D39" s="77"/>
      <c r="E39" s="9" t="b">
        <f>IF(D39='Back end'!$A$20,2,IF(D39='Back end'!$A$21,1,IF(D39='Back end'!$A$22,0,IF(D39='Back end'!$A$23,0))))</f>
        <v>0</v>
      </c>
      <c r="F39" s="153">
        <v>3</v>
      </c>
      <c r="G39" s="153">
        <f t="shared" si="1"/>
        <v>0</v>
      </c>
      <c r="H39" s="39"/>
    </row>
    <row r="40" spans="2:8" ht="82.5" customHeight="1">
      <c r="B40" s="196" t="s">
        <v>12</v>
      </c>
      <c r="C40" s="120" t="s">
        <v>46</v>
      </c>
      <c r="D40" s="75"/>
      <c r="E40" s="5" t="b">
        <f>IF(D40='Back end'!$A$20,2,IF(D40='Back end'!$A$21,1,IF(D40='Back end'!$A$22,0,IF(D40='Back end'!$A$23,0))))</f>
        <v>0</v>
      </c>
      <c r="F40" s="10">
        <v>2</v>
      </c>
      <c r="G40" s="7">
        <f t="shared" si="0"/>
        <v>0</v>
      </c>
      <c r="H40" s="151" t="s">
        <v>59</v>
      </c>
    </row>
    <row r="41" spans="2:8" ht="45.75" thickBot="1">
      <c r="B41" s="198"/>
      <c r="C41" s="119" t="s">
        <v>135</v>
      </c>
      <c r="D41" s="96"/>
      <c r="E41" s="9" t="b">
        <f>IF(D41='Back end'!$A$20,2,IF(D41='Back end'!$A$21,1,IF(D41='Back end'!$A$22,0,IF(D41='Back end'!$A$23,0))))</f>
        <v>0</v>
      </c>
      <c r="F41" s="94">
        <v>2</v>
      </c>
      <c r="G41" s="94">
        <f t="shared" si="0"/>
        <v>0</v>
      </c>
      <c r="H41" s="95"/>
    </row>
    <row r="42" spans="2:8" ht="64.5" customHeight="1">
      <c r="B42" s="196" t="s">
        <v>11</v>
      </c>
      <c r="C42" s="116" t="s">
        <v>136</v>
      </c>
      <c r="D42" s="146"/>
      <c r="E42" s="121" t="b">
        <f>IF(D42='Back end'!$A$20,2,IF(D42='Back end'!$A$21,1,IF(D42='Back end'!$A$22,0,IF(D42='Back end'!$A$23,0))))</f>
        <v>0</v>
      </c>
      <c r="F42" s="6">
        <v>3</v>
      </c>
      <c r="G42" s="6">
        <f t="shared" si="0"/>
        <v>0</v>
      </c>
      <c r="H42" s="40" t="s">
        <v>60</v>
      </c>
    </row>
    <row r="43" spans="2:8" ht="30">
      <c r="B43" s="197"/>
      <c r="C43" s="110" t="s">
        <v>137</v>
      </c>
      <c r="D43" s="72"/>
      <c r="E43" s="1" t="b">
        <f>IF(D43='Back end'!$A$20,2,IF(D43='Back end'!$A$21,1,IF(D43='Back end'!$A$22,0,IF(D43='Back end'!$A$23,0))))</f>
        <v>0</v>
      </c>
      <c r="F43" s="2">
        <v>2</v>
      </c>
      <c r="G43" s="2">
        <f t="shared" si="0"/>
        <v>0</v>
      </c>
      <c r="H43" s="32"/>
    </row>
    <row r="44" spans="2:8" ht="48.95" customHeight="1" thickBot="1">
      <c r="B44" s="198"/>
      <c r="C44" s="117" t="s">
        <v>138</v>
      </c>
      <c r="D44" s="77"/>
      <c r="E44" s="3" t="b">
        <f>IF(D44='Back end'!$A$20,2,IF(D44='Back end'!$A$21,1,IF(D44='Back end'!$A$22,0,IF(D44='Back end'!$A$23,0))))</f>
        <v>0</v>
      </c>
      <c r="F44" s="4">
        <v>2</v>
      </c>
      <c r="G44" s="4">
        <f t="shared" si="0"/>
        <v>0</v>
      </c>
      <c r="H44" s="39"/>
    </row>
    <row r="45" spans="2:8" ht="48.75" customHeight="1">
      <c r="B45" s="200" t="s">
        <v>51</v>
      </c>
      <c r="C45" s="120" t="s">
        <v>48</v>
      </c>
      <c r="D45" s="75"/>
      <c r="E45" s="9" t="b">
        <f>IF(D45='Back end'!$A$20,2,IF(D45='Back end'!$A$21,1,IF(D45='Back end'!$A$22,0,IF(D45='Back end'!$A$23,0))))</f>
        <v>0</v>
      </c>
      <c r="F45" s="10">
        <v>3</v>
      </c>
      <c r="G45" s="7">
        <f t="shared" si="0"/>
        <v>0</v>
      </c>
      <c r="H45" s="151" t="s">
        <v>68</v>
      </c>
    </row>
    <row r="46" spans="2:8" ht="75" customHeight="1">
      <c r="B46" s="201"/>
      <c r="C46" s="120" t="s">
        <v>139</v>
      </c>
      <c r="D46" s="73"/>
      <c r="E46" s="1" t="b">
        <f>IF(D46='Back end'!$A$20,2,IF(D46='Back end'!$A$21,1,IF(D46='Back end'!$A$22,0,IF(D46='Back end'!$A$23,0))))</f>
        <v>0</v>
      </c>
      <c r="F46" s="10">
        <v>3</v>
      </c>
      <c r="G46" s="1">
        <f t="shared" si="0"/>
        <v>0</v>
      </c>
      <c r="H46" s="30"/>
    </row>
    <row r="47" spans="2:8" ht="48.95" customHeight="1">
      <c r="B47" s="202"/>
      <c r="C47" s="110" t="s">
        <v>140</v>
      </c>
      <c r="D47" s="73"/>
      <c r="E47" s="1" t="b">
        <f>IF(D47='Back end'!$A$20,2,IF(D47='Back end'!$A$21,1,IF(D47='Back end'!$A$22,0,IF(D47='Back end'!$A$23,0))))</f>
        <v>0</v>
      </c>
      <c r="F47" s="1">
        <v>2</v>
      </c>
      <c r="G47" s="1">
        <f>E47*F47</f>
        <v>0</v>
      </c>
      <c r="H47" s="30"/>
    </row>
    <row r="48" spans="2:8" ht="50.1" customHeight="1">
      <c r="B48" s="202"/>
      <c r="C48" s="118" t="s">
        <v>141</v>
      </c>
      <c r="D48" s="73"/>
      <c r="E48" s="1" t="b">
        <f>IF(D48='Back end'!$A$20,2,IF(D48='Back end'!$A$21,1,IF(D48='Back end'!$A$22,0,IF(D48='Back end'!$A$23,0))))</f>
        <v>0</v>
      </c>
      <c r="F48" s="2">
        <v>2</v>
      </c>
      <c r="G48" s="2">
        <f t="shared" si="0"/>
        <v>0</v>
      </c>
      <c r="H48" s="28"/>
    </row>
    <row r="49" spans="2:8" ht="77.099999999999994" customHeight="1" thickBot="1">
      <c r="B49" s="203"/>
      <c r="C49" s="123" t="s">
        <v>87</v>
      </c>
      <c r="D49" s="73"/>
      <c r="E49" s="9" t="b">
        <f>IF(D49='Back end'!$A$20,2,IF(D49='Back end'!$A$21,1,IF(D49='Back end'!$A$22,0,IF(D49='Back end'!$A$23,0))))</f>
        <v>0</v>
      </c>
      <c r="F49" s="3">
        <v>2</v>
      </c>
      <c r="G49" s="4">
        <f t="shared" si="0"/>
        <v>0</v>
      </c>
      <c r="H49" s="39"/>
    </row>
    <row r="50" spans="2:8" ht="48" customHeight="1">
      <c r="B50" s="196" t="s">
        <v>13</v>
      </c>
      <c r="C50" s="107" t="s">
        <v>47</v>
      </c>
      <c r="D50" s="76"/>
      <c r="E50" s="121" t="b">
        <f>IF(D50='Back end'!$A$20,2,IF(D50='Back end'!$A$21,1,IF(D50='Back end'!$A$22,0,IF(D50='Back end'!$A$23,0))))</f>
        <v>0</v>
      </c>
      <c r="F50" s="5">
        <v>3</v>
      </c>
      <c r="G50" s="5">
        <f t="shared" si="0"/>
        <v>0</v>
      </c>
      <c r="H50" s="40"/>
    </row>
    <row r="51" spans="2:8" ht="46.5" customHeight="1">
      <c r="B51" s="197"/>
      <c r="C51" s="109" t="s">
        <v>35</v>
      </c>
      <c r="D51" s="73"/>
      <c r="E51" s="1" t="b">
        <f>IF(D51='Back end'!$A$20,2,IF(D51='Back end'!$A$21,1,IF(D51='Back end'!$A$22,0,IF(D51='Back end'!$A$23,0))))</f>
        <v>0</v>
      </c>
      <c r="F51" s="1">
        <v>3</v>
      </c>
      <c r="G51" s="1">
        <f t="shared" si="0"/>
        <v>0</v>
      </c>
      <c r="H51" s="28" t="s">
        <v>67</v>
      </c>
    </row>
    <row r="52" spans="2:8" ht="63" customHeight="1">
      <c r="B52" s="197"/>
      <c r="C52" s="110" t="s">
        <v>52</v>
      </c>
      <c r="D52" s="73"/>
      <c r="E52" s="1" t="b">
        <f>IF(D52='Back end'!$A$20,2,IF(D52='Back end'!$A$21,1,IF(D52='Back end'!$A$22,0,IF(D52='Back end'!$A$23,0))))</f>
        <v>0</v>
      </c>
      <c r="F52" s="1">
        <v>2</v>
      </c>
      <c r="G52" s="1">
        <f t="shared" si="0"/>
        <v>0</v>
      </c>
      <c r="H52" s="95" t="s">
        <v>61</v>
      </c>
    </row>
    <row r="53" spans="2:8" ht="63" customHeight="1">
      <c r="B53" s="197"/>
      <c r="C53" s="119" t="s">
        <v>142</v>
      </c>
      <c r="D53" s="73"/>
      <c r="E53" s="1" t="b">
        <f>IF(D53='Back end'!$A$20,2,IF(D53='Back end'!$A$21,1,IF(D53='Back end'!$A$22,0,IF(D53='Back end'!$A$23,0))))</f>
        <v>0</v>
      </c>
      <c r="F53" s="93">
        <v>2</v>
      </c>
      <c r="G53" s="1">
        <f t="shared" si="0"/>
        <v>0</v>
      </c>
      <c r="H53" s="28"/>
    </row>
    <row r="54" spans="2:8" ht="48.95" customHeight="1">
      <c r="B54" s="197"/>
      <c r="C54" s="119" t="s">
        <v>56</v>
      </c>
      <c r="D54" s="73"/>
      <c r="E54" s="1" t="b">
        <f>IF(D54='Back end'!$A$20,2,IF(D54='Back end'!$A$21,1,IF(D54='Back end'!$A$22,0,IF(D54='Back end'!$A$23,0))))</f>
        <v>0</v>
      </c>
      <c r="F54" s="93">
        <v>2</v>
      </c>
      <c r="G54" s="1">
        <f t="shared" si="0"/>
        <v>0</v>
      </c>
      <c r="H54" s="95"/>
    </row>
    <row r="55" spans="2:8" ht="47.1" customHeight="1" thickBot="1">
      <c r="B55" s="198"/>
      <c r="C55" s="117" t="s">
        <v>57</v>
      </c>
      <c r="D55" s="77"/>
      <c r="E55" s="1" t="b">
        <f>IF(D55='Back end'!$A$20,2,IF(D55='Back end'!$A$21,1,IF(D55='Back end'!$A$22,0,IF(D55='Back end'!$A$23,0))))</f>
        <v>0</v>
      </c>
      <c r="F55" s="3">
        <v>3</v>
      </c>
      <c r="G55" s="3">
        <f t="shared" si="0"/>
        <v>0</v>
      </c>
      <c r="H55" s="39" t="s">
        <v>66</v>
      </c>
    </row>
    <row r="56" spans="2:8" ht="45">
      <c r="B56" s="208" t="s">
        <v>43</v>
      </c>
      <c r="C56" s="106" t="s">
        <v>143</v>
      </c>
      <c r="D56" s="74"/>
      <c r="E56" s="1" t="b">
        <f>IF(D56='Back end'!$A$20,2,IF(D56='Back end'!$A$21,1,IF(D56='Back end'!$A$22,0,IF(D56='Back end'!$A$23,0))))</f>
        <v>0</v>
      </c>
      <c r="F56" s="2">
        <v>3</v>
      </c>
      <c r="G56" s="2">
        <f>E56*F56</f>
        <v>0</v>
      </c>
      <c r="H56" s="28"/>
    </row>
    <row r="57" spans="2:8" ht="45">
      <c r="B57" s="208"/>
      <c r="C57" s="106" t="s">
        <v>144</v>
      </c>
      <c r="D57" s="74"/>
      <c r="E57" s="1" t="b">
        <f>IF(D57='Back end'!$A$20,2,IF(D57='Back end'!$A$21,1,IF(D57='Back end'!$A$22,0,IF(D57='Back end'!$A$23,0))))</f>
        <v>0</v>
      </c>
      <c r="F57" s="2">
        <v>3</v>
      </c>
      <c r="G57" s="2">
        <f t="shared" ref="G57:G59" si="2">E57*F57</f>
        <v>0</v>
      </c>
      <c r="H57" s="28"/>
    </row>
    <row r="58" spans="2:8" ht="60">
      <c r="B58" s="208"/>
      <c r="C58" s="106" t="s">
        <v>145</v>
      </c>
      <c r="D58" s="74"/>
      <c r="E58" s="1" t="b">
        <f>IF(D58='Back end'!$A$20,2,IF(D58='Back end'!$A$21,1,IF(D58='Back end'!$A$22,0,IF(D58='Back end'!$A$23,0))))</f>
        <v>0</v>
      </c>
      <c r="F58" s="2">
        <v>2</v>
      </c>
      <c r="G58" s="2">
        <f t="shared" si="2"/>
        <v>0</v>
      </c>
      <c r="H58" s="28" t="s">
        <v>65</v>
      </c>
    </row>
    <row r="59" spans="2:8" ht="45.75" thickBot="1">
      <c r="B59" s="209"/>
      <c r="C59" s="143" t="s">
        <v>146</v>
      </c>
      <c r="D59" s="144"/>
      <c r="E59" s="9" t="b">
        <f>IF(D59='Back end'!$A$20,2,IF(D59='Back end'!$A$21,1,IF(D59='Back end'!$A$22,0,IF(D59='Back end'!$A$23,0))))</f>
        <v>0</v>
      </c>
      <c r="F59" s="94">
        <v>2</v>
      </c>
      <c r="G59" s="94">
        <f t="shared" si="2"/>
        <v>0</v>
      </c>
      <c r="H59" s="95"/>
    </row>
    <row r="60" spans="2:8" ht="33" customHeight="1">
      <c r="B60" s="196" t="s">
        <v>82</v>
      </c>
      <c r="C60" s="157" t="s">
        <v>90</v>
      </c>
      <c r="D60" s="139"/>
      <c r="E60" s="121" t="b">
        <f>IF(D60='Back end'!$A$20,2,IF(D60='Back end'!$A$21,1,IF(D60='Back end'!$A$22,0,IF(D60='Back end'!$A$23,0))))</f>
        <v>0</v>
      </c>
      <c r="F60" s="5">
        <v>2</v>
      </c>
      <c r="G60" s="5">
        <f>E60*F60</f>
        <v>0</v>
      </c>
      <c r="H60" s="40"/>
    </row>
    <row r="61" spans="2:8" ht="30">
      <c r="B61" s="197"/>
      <c r="C61" s="140" t="s">
        <v>83</v>
      </c>
      <c r="D61" s="74"/>
      <c r="E61" s="1" t="b">
        <f>IF(D61='Back end'!$A$20,2,IF(D61='Back end'!$A$21,1,IF(D61='Back end'!$A$22,0,IF(D61='Back end'!$A$23,0))))</f>
        <v>0</v>
      </c>
      <c r="F61" s="1">
        <v>2</v>
      </c>
      <c r="G61" s="1">
        <f t="shared" ref="G61:G64" si="3">E61*F61</f>
        <v>0</v>
      </c>
      <c r="H61" s="28"/>
    </row>
    <row r="62" spans="2:8" ht="24.95" customHeight="1">
      <c r="B62" s="197"/>
      <c r="C62" s="141" t="s">
        <v>84</v>
      </c>
      <c r="D62" s="74"/>
      <c r="E62" s="1" t="b">
        <f>IF(D62='Back end'!$A$20,2,IF(D62='Back end'!$A$21,1,IF(D62='Back end'!$A$22,0,IF(D62='Back end'!$A$23,0))))</f>
        <v>0</v>
      </c>
      <c r="F62" s="1">
        <v>3</v>
      </c>
      <c r="G62" s="1">
        <f t="shared" si="3"/>
        <v>0</v>
      </c>
      <c r="H62" s="28"/>
    </row>
    <row r="63" spans="2:8" ht="30">
      <c r="B63" s="197"/>
      <c r="C63" s="140" t="s">
        <v>147</v>
      </c>
      <c r="D63" s="145"/>
      <c r="E63" s="1" t="b">
        <f>IF(D63='Back end'!$A$20,2,IF(D63='Back end'!$A$21,1,IF(D63='Back end'!$A$22,0,IF(D63='Back end'!$A$23,0))))</f>
        <v>0</v>
      </c>
      <c r="F63" s="1">
        <v>3</v>
      </c>
      <c r="G63" s="1">
        <f t="shared" si="3"/>
        <v>0</v>
      </c>
      <c r="H63" s="28"/>
    </row>
    <row r="64" spans="2:8" ht="45.75" thickBot="1">
      <c r="B64" s="198"/>
      <c r="C64" s="142" t="s">
        <v>91</v>
      </c>
      <c r="D64" s="124"/>
      <c r="E64" s="156" t="b">
        <f>IF(D64='Back end'!$A$20,2,IF(D64='Back end'!$A$21,1,IF(D64='Back end'!$A$22,0,IF(D64='Back end'!$A$23,0))))</f>
        <v>0</v>
      </c>
      <c r="F64" s="3">
        <v>2</v>
      </c>
      <c r="G64" s="3">
        <f t="shared" si="3"/>
        <v>0</v>
      </c>
      <c r="H64" s="39"/>
    </row>
    <row r="65" spans="2:8">
      <c r="B65" s="135"/>
      <c r="C65" s="138"/>
      <c r="D65" s="136"/>
      <c r="E65" s="137"/>
      <c r="F65" s="137"/>
      <c r="G65" s="137"/>
      <c r="H65" s="130"/>
    </row>
    <row r="66" spans="2:8" ht="16.5" thickBot="1"/>
    <row r="67" spans="2:8" ht="16.5" hidden="1" thickBot="1"/>
    <row r="68" spans="2:8" ht="27" hidden="1" customHeight="1" thickBot="1">
      <c r="C68" s="43" t="s">
        <v>4</v>
      </c>
      <c r="D68" s="44">
        <f>SUM(G68)</f>
        <v>0</v>
      </c>
      <c r="F68" s="45"/>
      <c r="G68" s="45">
        <f>SUM(G9:G64)</f>
        <v>0</v>
      </c>
    </row>
    <row r="69" spans="2:8" ht="30.95" customHeight="1" thickBot="1">
      <c r="C69" s="54" t="s">
        <v>5</v>
      </c>
      <c r="D69" s="55">
        <f>(D68/256)*100</f>
        <v>0</v>
      </c>
      <c r="F69" s="46"/>
      <c r="G69" s="46"/>
    </row>
    <row r="74" spans="2:8" ht="26.45" customHeight="1">
      <c r="B74" s="169" t="s">
        <v>150</v>
      </c>
      <c r="C74" s="169"/>
      <c r="D74" s="169"/>
    </row>
    <row r="75" spans="2:8" ht="26.45" customHeight="1">
      <c r="B75" s="166" t="s">
        <v>151</v>
      </c>
      <c r="C75" s="166"/>
      <c r="D75" s="166"/>
    </row>
  </sheetData>
  <mergeCells count="13">
    <mergeCell ref="B74:D74"/>
    <mergeCell ref="B75:D75"/>
    <mergeCell ref="B60:B64"/>
    <mergeCell ref="B2:D2"/>
    <mergeCell ref="B4:D5"/>
    <mergeCell ref="B7:D7"/>
    <mergeCell ref="B9:B11"/>
    <mergeCell ref="B42:B44"/>
    <mergeCell ref="B45:B49"/>
    <mergeCell ref="B12:B39"/>
    <mergeCell ref="B56:B59"/>
    <mergeCell ref="B40:B41"/>
    <mergeCell ref="B50:B55"/>
  </mergeCells>
  <hyperlinks>
    <hyperlink ref="B74" r:id="rId1" display="https://creativecommons.org/licenses/by-nc-sa/3.0/igo" xr:uid="{53209222-E4E8-4CB4-8BA6-58FB95721C53}"/>
  </hyperlinks>
  <pageMargins left="0.30555555555555558" right="0.27777777777777779" top="0.75" bottom="0.75" header="0.3" footer="0.3"/>
  <pageSetup paperSize="9"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501770C-04E6-BF4C-96E8-F992457F0941}">
          <x14:formula1>
            <xm:f>'Back end'!$A$20:$A$22</xm:f>
          </x14:formula1>
          <xm:sqref>D65</xm:sqref>
        </x14:dataValidation>
        <x14:dataValidation type="list" allowBlank="1" showInputMessage="1" showErrorMessage="1" xr:uid="{FAE060A4-8337-FC4E-8484-1A8A2CC7C3A9}">
          <x14:formula1>
            <xm:f>'Back end'!$A$20:$A$23</xm:f>
          </x14:formula1>
          <xm:sqref>D9:D64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33"/>
  <sheetViews>
    <sheetView zoomScale="101" zoomScaleNormal="101" workbookViewId="0">
      <selection activeCell="B2" sqref="B2:F2"/>
    </sheetView>
  </sheetViews>
  <sheetFormatPr defaultColWidth="10.85546875" defaultRowHeight="15"/>
  <cols>
    <col min="1" max="1" width="4.42578125" style="12" customWidth="1"/>
    <col min="2" max="2" width="33.42578125" style="12" customWidth="1"/>
    <col min="3" max="6" width="30.85546875" style="12" customWidth="1"/>
    <col min="7" max="16384" width="10.85546875" style="12"/>
  </cols>
  <sheetData>
    <row r="1" spans="2:15" s="160" customFormat="1" ht="39.75" customHeight="1"/>
    <row r="2" spans="2:15" s="36" customFormat="1" ht="36" customHeight="1">
      <c r="B2" s="171" t="s">
        <v>114</v>
      </c>
      <c r="C2" s="171"/>
      <c r="D2" s="171"/>
      <c r="E2" s="171"/>
      <c r="F2" s="171"/>
      <c r="G2" s="79"/>
      <c r="H2" s="79"/>
      <c r="I2" s="79"/>
    </row>
    <row r="3" spans="2:15" s="36" customFormat="1" ht="15.75" thickBot="1"/>
    <row r="4" spans="2:15" s="82" customFormat="1" ht="45" customHeight="1">
      <c r="B4" s="178" t="s">
        <v>109</v>
      </c>
      <c r="C4" s="179"/>
      <c r="D4" s="179"/>
      <c r="E4" s="179"/>
      <c r="F4" s="180"/>
      <c r="G4" s="81"/>
      <c r="H4" s="81"/>
      <c r="I4" s="81"/>
    </row>
    <row r="5" spans="2:15" s="82" customFormat="1" ht="48" customHeight="1" thickBot="1">
      <c r="B5" s="181"/>
      <c r="C5" s="182"/>
      <c r="D5" s="182"/>
      <c r="E5" s="182"/>
      <c r="F5" s="183"/>
      <c r="G5" s="81"/>
      <c r="H5" s="81"/>
      <c r="I5" s="81"/>
    </row>
    <row r="7" spans="2:15" ht="15.75" thickBot="1"/>
    <row r="8" spans="2:15" ht="50.1" customHeight="1" thickBot="1">
      <c r="B8" s="221" t="s">
        <v>85</v>
      </c>
      <c r="C8" s="222"/>
      <c r="D8" s="222"/>
      <c r="E8" s="223"/>
      <c r="F8" s="56">
        <f>'3. Risk Evaluation'!D24</f>
        <v>0</v>
      </c>
    </row>
    <row r="9" spans="2:15" ht="18.95" customHeight="1" thickBot="1">
      <c r="B9" s="224"/>
      <c r="C9" s="224"/>
      <c r="D9" s="224"/>
    </row>
    <row r="10" spans="2:15" ht="50.1" customHeight="1" thickBot="1">
      <c r="B10" s="221" t="s">
        <v>24</v>
      </c>
      <c r="C10" s="222"/>
      <c r="D10" s="222"/>
      <c r="E10" s="223"/>
      <c r="F10" s="57">
        <f>'4. Risk Mitigation'!D69</f>
        <v>0</v>
      </c>
    </row>
    <row r="11" spans="2:15" ht="15.75" thickBot="1">
      <c r="B11" s="224"/>
      <c r="C11" s="224"/>
      <c r="D11" s="224"/>
    </row>
    <row r="12" spans="2:15" ht="50.1" customHeight="1" thickBot="1">
      <c r="B12" s="225" t="s">
        <v>86</v>
      </c>
      <c r="C12" s="226"/>
      <c r="D12" s="226"/>
      <c r="E12" s="226"/>
      <c r="F12" s="227"/>
    </row>
    <row r="13" spans="2:15" ht="30.95" customHeight="1" thickBot="1">
      <c r="B13" s="92"/>
      <c r="C13" s="219" t="s">
        <v>5</v>
      </c>
      <c r="D13" s="219"/>
      <c r="E13" s="219"/>
      <c r="F13" s="220"/>
    </row>
    <row r="14" spans="2:15" ht="45" customHeight="1" thickBot="1">
      <c r="B14" s="91" t="s">
        <v>3</v>
      </c>
      <c r="C14" s="61" t="s">
        <v>20</v>
      </c>
      <c r="D14" s="61" t="s">
        <v>21</v>
      </c>
      <c r="E14" s="61" t="s">
        <v>22</v>
      </c>
      <c r="F14" s="61" t="s">
        <v>23</v>
      </c>
      <c r="J14" s="62"/>
      <c r="K14" s="62"/>
      <c r="L14" s="62"/>
      <c r="M14" s="62"/>
      <c r="N14" s="62"/>
      <c r="O14" s="62"/>
    </row>
    <row r="15" spans="2:15" ht="45" customHeight="1" thickBot="1">
      <c r="B15" s="60" t="s">
        <v>73</v>
      </c>
      <c r="C15" s="69" t="s">
        <v>26</v>
      </c>
      <c r="D15" s="69" t="s">
        <v>26</v>
      </c>
      <c r="E15" s="59" t="s">
        <v>27</v>
      </c>
      <c r="F15" s="87" t="s">
        <v>28</v>
      </c>
      <c r="J15" s="62"/>
      <c r="K15" s="63"/>
      <c r="L15" s="63"/>
      <c r="M15" s="63"/>
      <c r="N15" s="63"/>
      <c r="O15" s="62"/>
    </row>
    <row r="16" spans="2:15" ht="45" customHeight="1" thickBot="1">
      <c r="B16" s="134" t="s">
        <v>74</v>
      </c>
      <c r="C16" s="69" t="s">
        <v>26</v>
      </c>
      <c r="D16" s="59" t="s">
        <v>27</v>
      </c>
      <c r="E16" s="87" t="s">
        <v>28</v>
      </c>
      <c r="F16" s="90" t="s">
        <v>36</v>
      </c>
      <c r="J16" s="62"/>
      <c r="K16" s="62"/>
      <c r="L16" s="62"/>
      <c r="M16" s="62"/>
      <c r="N16" s="62"/>
      <c r="O16" s="62"/>
    </row>
    <row r="17" spans="2:15" ht="45" customHeight="1" thickBot="1">
      <c r="B17" s="134" t="s">
        <v>75</v>
      </c>
      <c r="C17" s="59" t="s">
        <v>27</v>
      </c>
      <c r="D17" s="87" t="s">
        <v>28</v>
      </c>
      <c r="E17" s="90" t="s">
        <v>36</v>
      </c>
      <c r="F17" s="89" t="s">
        <v>29</v>
      </c>
      <c r="J17" s="62"/>
      <c r="K17" s="62"/>
      <c r="L17" s="62"/>
      <c r="M17" s="62"/>
      <c r="N17" s="62"/>
      <c r="O17" s="62"/>
    </row>
    <row r="18" spans="2:15" ht="45" customHeight="1" thickBot="1">
      <c r="B18" s="134" t="s">
        <v>76</v>
      </c>
      <c r="C18" s="87" t="s">
        <v>28</v>
      </c>
      <c r="D18" s="90" t="s">
        <v>36</v>
      </c>
      <c r="E18" s="89" t="s">
        <v>29</v>
      </c>
      <c r="F18" s="89" t="s">
        <v>29</v>
      </c>
      <c r="J18" s="62"/>
      <c r="K18" s="62"/>
      <c r="L18" s="62"/>
      <c r="M18" s="62"/>
      <c r="N18" s="62"/>
      <c r="O18" s="62"/>
    </row>
    <row r="19" spans="2:15">
      <c r="B19" s="14"/>
      <c r="C19" s="14"/>
      <c r="D19" s="14"/>
      <c r="E19" s="14"/>
      <c r="F19" s="14"/>
    </row>
    <row r="20" spans="2:15" ht="15.75" thickBot="1">
      <c r="B20" s="14"/>
      <c r="C20" s="14"/>
      <c r="D20" s="14"/>
      <c r="E20" s="14"/>
      <c r="F20" s="14"/>
    </row>
    <row r="21" spans="2:15" ht="29.25" thickBot="1">
      <c r="B21" s="58" t="s">
        <v>8</v>
      </c>
      <c r="C21" s="216"/>
      <c r="D21" s="217"/>
      <c r="E21" s="217"/>
      <c r="F21" s="218"/>
    </row>
    <row r="22" spans="2:15" ht="52.7" customHeight="1" thickBot="1">
      <c r="B22" s="85" t="s">
        <v>26</v>
      </c>
      <c r="C22" s="213" t="s">
        <v>53</v>
      </c>
      <c r="D22" s="214"/>
      <c r="E22" s="214"/>
      <c r="F22" s="215"/>
    </row>
    <row r="23" spans="2:15" ht="52.7" customHeight="1" thickBot="1">
      <c r="B23" s="86" t="s">
        <v>27</v>
      </c>
      <c r="C23" s="213" t="s">
        <v>54</v>
      </c>
      <c r="D23" s="214"/>
      <c r="E23" s="214"/>
      <c r="F23" s="215"/>
    </row>
    <row r="24" spans="2:15" ht="52.7" customHeight="1" thickBot="1">
      <c r="B24" s="87" t="s">
        <v>28</v>
      </c>
      <c r="C24" s="213" t="s">
        <v>55</v>
      </c>
      <c r="D24" s="214"/>
      <c r="E24" s="214"/>
      <c r="F24" s="215"/>
    </row>
    <row r="25" spans="2:15" ht="52.7" customHeight="1" thickBot="1">
      <c r="B25" s="128" t="s">
        <v>36</v>
      </c>
      <c r="C25" s="210" t="s">
        <v>37</v>
      </c>
      <c r="D25" s="211"/>
      <c r="E25" s="211"/>
      <c r="F25" s="212"/>
    </row>
    <row r="26" spans="2:15" ht="52.7" customHeight="1" thickBot="1">
      <c r="B26" s="129" t="s">
        <v>29</v>
      </c>
      <c r="C26" s="210" t="s">
        <v>25</v>
      </c>
      <c r="D26" s="211"/>
      <c r="E26" s="211"/>
      <c r="F26" s="212"/>
    </row>
    <row r="27" spans="2:15">
      <c r="B27" s="14"/>
      <c r="C27" s="14"/>
      <c r="D27" s="14"/>
      <c r="E27" s="14"/>
      <c r="F27" s="14"/>
    </row>
    <row r="32" spans="2:15" ht="33.75" customHeight="1">
      <c r="B32" s="169" t="s">
        <v>150</v>
      </c>
      <c r="C32" s="169"/>
      <c r="D32" s="169"/>
    </row>
    <row r="33" spans="2:4" ht="33.75" customHeight="1">
      <c r="B33" s="166" t="s">
        <v>151</v>
      </c>
      <c r="C33" s="166"/>
      <c r="D33" s="166"/>
    </row>
  </sheetData>
  <mergeCells count="16">
    <mergeCell ref="B32:D32"/>
    <mergeCell ref="B33:D33"/>
    <mergeCell ref="B2:F2"/>
    <mergeCell ref="B4:F5"/>
    <mergeCell ref="C26:F26"/>
    <mergeCell ref="C23:F23"/>
    <mergeCell ref="C24:F24"/>
    <mergeCell ref="C25:F25"/>
    <mergeCell ref="C21:F21"/>
    <mergeCell ref="C13:F13"/>
    <mergeCell ref="B10:E10"/>
    <mergeCell ref="C22:F22"/>
    <mergeCell ref="B8:E8"/>
    <mergeCell ref="B9:D9"/>
    <mergeCell ref="B11:D11"/>
    <mergeCell ref="B12:F12"/>
  </mergeCells>
  <hyperlinks>
    <hyperlink ref="B32" r:id="rId1" display="https://creativecommons.org/licenses/by-nc-sa/3.0/igo" xr:uid="{D34C9A19-D6C4-4F04-8110-75A8D83F08BF}"/>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28"/>
  <sheetViews>
    <sheetView zoomScale="120" zoomScaleNormal="120" workbookViewId="0">
      <selection activeCell="B2" sqref="B2:M2"/>
    </sheetView>
  </sheetViews>
  <sheetFormatPr defaultColWidth="10.85546875" defaultRowHeight="15"/>
  <cols>
    <col min="1" max="1" width="10.85546875" style="154"/>
    <col min="2" max="2" width="7.7109375" style="154" customWidth="1"/>
    <col min="3" max="11" width="10.85546875" style="154"/>
    <col min="12" max="12" width="13.5703125" style="154" customWidth="1"/>
    <col min="13" max="13" width="8.5703125" style="154" customWidth="1"/>
    <col min="14" max="16384" width="10.85546875" style="154"/>
  </cols>
  <sheetData>
    <row r="1" spans="2:13" s="160" customFormat="1" ht="41.85" customHeight="1"/>
    <row r="2" spans="2:13" ht="45.75" customHeight="1">
      <c r="B2" s="228" t="s">
        <v>115</v>
      </c>
      <c r="C2" s="228"/>
      <c r="D2" s="228"/>
      <c r="E2" s="228"/>
      <c r="F2" s="228"/>
      <c r="G2" s="228"/>
      <c r="H2" s="228"/>
      <c r="I2" s="228"/>
      <c r="J2" s="228"/>
      <c r="K2" s="228"/>
      <c r="L2" s="228"/>
      <c r="M2" s="228"/>
    </row>
    <row r="3" spans="2:13" ht="15.75" thickBot="1"/>
    <row r="4" spans="2:13">
      <c r="B4" s="126"/>
      <c r="C4" s="229"/>
      <c r="D4" s="229"/>
      <c r="E4" s="229"/>
      <c r="F4" s="229"/>
      <c r="G4" s="229"/>
      <c r="H4" s="229"/>
      <c r="I4" s="229"/>
      <c r="J4" s="229"/>
      <c r="K4" s="229"/>
      <c r="L4" s="229"/>
      <c r="M4" s="125"/>
    </row>
    <row r="5" spans="2:13" ht="56.1" customHeight="1">
      <c r="B5" s="64"/>
      <c r="C5" s="230" t="s">
        <v>110</v>
      </c>
      <c r="D5" s="230"/>
      <c r="E5" s="230"/>
      <c r="F5" s="230"/>
      <c r="G5" s="230"/>
      <c r="H5" s="230"/>
      <c r="I5" s="230"/>
      <c r="J5" s="230"/>
      <c r="K5" s="230"/>
      <c r="L5" s="230"/>
      <c r="M5" s="65"/>
    </row>
    <row r="6" spans="2:13">
      <c r="B6" s="64"/>
      <c r="C6" s="230"/>
      <c r="D6" s="230"/>
      <c r="E6" s="230"/>
      <c r="F6" s="230"/>
      <c r="G6" s="230"/>
      <c r="H6" s="230"/>
      <c r="I6" s="230"/>
      <c r="J6" s="230"/>
      <c r="K6" s="230"/>
      <c r="L6" s="230"/>
      <c r="M6" s="65"/>
    </row>
    <row r="7" spans="2:13" ht="66" customHeight="1">
      <c r="B7" s="64"/>
      <c r="C7" s="230"/>
      <c r="D7" s="230"/>
      <c r="E7" s="230"/>
      <c r="F7" s="230"/>
      <c r="G7" s="230"/>
      <c r="H7" s="230"/>
      <c r="I7" s="230"/>
      <c r="J7" s="230"/>
      <c r="K7" s="230"/>
      <c r="L7" s="230"/>
      <c r="M7" s="65"/>
    </row>
    <row r="8" spans="2:13" ht="15" customHeight="1">
      <c r="B8" s="64"/>
      <c r="C8" s="230"/>
      <c r="D8" s="230"/>
      <c r="E8" s="230"/>
      <c r="F8" s="230"/>
      <c r="G8" s="230"/>
      <c r="H8" s="230"/>
      <c r="I8" s="230"/>
      <c r="J8" s="230"/>
      <c r="K8" s="230"/>
      <c r="L8" s="230"/>
      <c r="M8" s="65"/>
    </row>
    <row r="9" spans="2:13" ht="84" customHeight="1">
      <c r="B9" s="64"/>
      <c r="C9" s="230"/>
      <c r="D9" s="230"/>
      <c r="E9" s="230"/>
      <c r="F9" s="230"/>
      <c r="G9" s="230"/>
      <c r="H9" s="230"/>
      <c r="I9" s="230"/>
      <c r="J9" s="230"/>
      <c r="K9" s="230"/>
      <c r="L9" s="230"/>
      <c r="M9" s="65"/>
    </row>
    <row r="10" spans="2:13" ht="33.950000000000003" customHeight="1">
      <c r="B10" s="64"/>
      <c r="C10" s="230"/>
      <c r="D10" s="230"/>
      <c r="E10" s="230"/>
      <c r="F10" s="230"/>
      <c r="G10" s="230"/>
      <c r="H10" s="230"/>
      <c r="I10" s="230"/>
      <c r="J10" s="230"/>
      <c r="K10" s="230"/>
      <c r="L10" s="230"/>
      <c r="M10" s="65"/>
    </row>
    <row r="11" spans="2:13" ht="15" customHeight="1">
      <c r="B11" s="64"/>
      <c r="C11" s="230"/>
      <c r="D11" s="230"/>
      <c r="E11" s="230"/>
      <c r="F11" s="230"/>
      <c r="G11" s="230"/>
      <c r="H11" s="230"/>
      <c r="I11" s="230"/>
      <c r="J11" s="230"/>
      <c r="K11" s="230"/>
      <c r="L11" s="230"/>
      <c r="M11" s="65"/>
    </row>
    <row r="12" spans="2:13" ht="140.1" customHeight="1">
      <c r="B12" s="64"/>
      <c r="C12" s="230"/>
      <c r="D12" s="230"/>
      <c r="E12" s="230"/>
      <c r="F12" s="230"/>
      <c r="G12" s="230"/>
      <c r="H12" s="230"/>
      <c r="I12" s="230"/>
      <c r="J12" s="230"/>
      <c r="K12" s="230"/>
      <c r="L12" s="230"/>
      <c r="M12" s="65"/>
    </row>
    <row r="13" spans="2:13" ht="15" customHeight="1">
      <c r="B13" s="64"/>
      <c r="C13" s="230"/>
      <c r="D13" s="230"/>
      <c r="E13" s="230"/>
      <c r="F13" s="230"/>
      <c r="G13" s="230"/>
      <c r="H13" s="230"/>
      <c r="I13" s="230"/>
      <c r="J13" s="230"/>
      <c r="K13" s="230"/>
      <c r="L13" s="230"/>
      <c r="M13" s="65"/>
    </row>
    <row r="14" spans="2:13" ht="161.1" customHeight="1">
      <c r="B14" s="64"/>
      <c r="C14" s="230"/>
      <c r="D14" s="230"/>
      <c r="E14" s="230"/>
      <c r="F14" s="230"/>
      <c r="G14" s="230"/>
      <c r="H14" s="230"/>
      <c r="I14" s="230"/>
      <c r="J14" s="230"/>
      <c r="K14" s="230"/>
      <c r="L14" s="230"/>
      <c r="M14" s="65"/>
    </row>
    <row r="15" spans="2:13" ht="15" customHeight="1">
      <c r="B15" s="64"/>
      <c r="C15" s="230"/>
      <c r="D15" s="230"/>
      <c r="E15" s="230"/>
      <c r="F15" s="230"/>
      <c r="G15" s="230"/>
      <c r="H15" s="230"/>
      <c r="I15" s="230"/>
      <c r="J15" s="230"/>
      <c r="K15" s="230"/>
      <c r="L15" s="230"/>
      <c r="M15" s="65"/>
    </row>
    <row r="16" spans="2:13" ht="54" customHeight="1">
      <c r="B16" s="64"/>
      <c r="C16" s="230"/>
      <c r="D16" s="230"/>
      <c r="E16" s="230"/>
      <c r="F16" s="230"/>
      <c r="G16" s="230"/>
      <c r="H16" s="230"/>
      <c r="I16" s="230"/>
      <c r="J16" s="230"/>
      <c r="K16" s="230"/>
      <c r="L16" s="230"/>
      <c r="M16" s="65"/>
    </row>
    <row r="17" spans="2:13" ht="15" customHeight="1">
      <c r="B17" s="64"/>
      <c r="C17" s="230"/>
      <c r="D17" s="230"/>
      <c r="E17" s="230"/>
      <c r="F17" s="230"/>
      <c r="G17" s="230"/>
      <c r="H17" s="230"/>
      <c r="I17" s="230"/>
      <c r="J17" s="230"/>
      <c r="K17" s="230"/>
      <c r="L17" s="230"/>
      <c r="M17" s="65"/>
    </row>
    <row r="18" spans="2:13" ht="96" customHeight="1">
      <c r="B18" s="64"/>
      <c r="C18" s="230"/>
      <c r="D18" s="230"/>
      <c r="E18" s="230"/>
      <c r="F18" s="230"/>
      <c r="G18" s="230"/>
      <c r="H18" s="230"/>
      <c r="I18" s="230"/>
      <c r="J18" s="230"/>
      <c r="K18" s="230"/>
      <c r="L18" s="230"/>
      <c r="M18" s="65"/>
    </row>
    <row r="19" spans="2:13" ht="15" customHeight="1">
      <c r="B19" s="64"/>
      <c r="C19" s="230"/>
      <c r="D19" s="230"/>
      <c r="E19" s="230"/>
      <c r="F19" s="230"/>
      <c r="G19" s="230"/>
      <c r="H19" s="230"/>
      <c r="I19" s="230"/>
      <c r="J19" s="230"/>
      <c r="K19" s="230"/>
      <c r="L19" s="230"/>
      <c r="M19" s="65"/>
    </row>
    <row r="20" spans="2:13" ht="104.1" customHeight="1">
      <c r="B20" s="64"/>
      <c r="C20" s="230"/>
      <c r="D20" s="230"/>
      <c r="E20" s="230"/>
      <c r="F20" s="230"/>
      <c r="G20" s="230"/>
      <c r="H20" s="230"/>
      <c r="I20" s="230"/>
      <c r="J20" s="230"/>
      <c r="K20" s="230"/>
      <c r="L20" s="230"/>
      <c r="M20" s="65"/>
    </row>
    <row r="21" spans="2:13" ht="15.75" thickBot="1">
      <c r="B21" s="66"/>
      <c r="C21" s="232"/>
      <c r="D21" s="232"/>
      <c r="E21" s="232"/>
      <c r="F21" s="232"/>
      <c r="G21" s="232"/>
      <c r="H21" s="232"/>
      <c r="I21" s="232"/>
      <c r="J21" s="232"/>
      <c r="K21" s="232"/>
      <c r="L21" s="232"/>
      <c r="M21" s="68"/>
    </row>
    <row r="22" spans="2:13">
      <c r="C22" s="231"/>
      <c r="D22" s="231"/>
      <c r="E22" s="231"/>
      <c r="F22" s="231"/>
      <c r="G22" s="231"/>
      <c r="H22" s="231"/>
      <c r="I22" s="231"/>
      <c r="J22" s="231"/>
      <c r="K22" s="231"/>
      <c r="L22" s="231"/>
    </row>
    <row r="23" spans="2:13">
      <c r="C23" s="231"/>
      <c r="D23" s="231"/>
      <c r="E23" s="231"/>
      <c r="F23" s="231"/>
      <c r="G23" s="231"/>
      <c r="H23" s="231"/>
      <c r="I23" s="231"/>
      <c r="J23" s="231"/>
      <c r="K23" s="231"/>
      <c r="L23" s="231"/>
    </row>
    <row r="25" spans="2:13" ht="30.2" customHeight="1">
      <c r="B25" s="169" t="s">
        <v>150</v>
      </c>
      <c r="C25" s="169"/>
      <c r="D25" s="169"/>
      <c r="E25" s="169"/>
      <c r="F25" s="169"/>
      <c r="G25" s="169"/>
      <c r="H25" s="169"/>
      <c r="I25" s="169"/>
      <c r="J25" s="169"/>
      <c r="K25" s="169"/>
      <c r="L25" s="169"/>
      <c r="M25" s="169"/>
    </row>
    <row r="26" spans="2:13" ht="30.2" customHeight="1">
      <c r="B26" s="166" t="s">
        <v>151</v>
      </c>
      <c r="C26" s="166"/>
      <c r="D26" s="166"/>
      <c r="E26" s="166"/>
      <c r="F26" s="166"/>
      <c r="G26" s="166"/>
      <c r="H26" s="166"/>
      <c r="I26" s="166"/>
      <c r="J26" s="166"/>
      <c r="K26" s="166"/>
      <c r="L26" s="166"/>
      <c r="M26" s="166"/>
    </row>
    <row r="28" spans="2:13">
      <c r="D28" s="127"/>
    </row>
  </sheetData>
  <mergeCells count="8">
    <mergeCell ref="B25:M25"/>
    <mergeCell ref="B26:M26"/>
    <mergeCell ref="B2:M2"/>
    <mergeCell ref="C4:L4"/>
    <mergeCell ref="C5:L20"/>
    <mergeCell ref="C23:L23"/>
    <mergeCell ref="C21:L21"/>
    <mergeCell ref="C22:L22"/>
  </mergeCells>
  <hyperlinks>
    <hyperlink ref="B25" r:id="rId1" display="https://creativecommons.org/licenses/by-nc-sa/3.0/igo" xr:uid="{A0BD73AC-A078-4799-B50B-048BEBC14EFD}"/>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3"/>
  <sheetViews>
    <sheetView workbookViewId="0">
      <selection activeCell="B29" sqref="B29"/>
    </sheetView>
  </sheetViews>
  <sheetFormatPr defaultColWidth="8.85546875" defaultRowHeight="15"/>
  <cols>
    <col min="1" max="1" width="9.140625" customWidth="1"/>
    <col min="11" max="12" width="12.5703125" customWidth="1"/>
    <col min="13" max="13" width="13.85546875" customWidth="1"/>
    <col min="14" max="14" width="13.140625" customWidth="1"/>
  </cols>
  <sheetData>
    <row r="1" spans="1:1" ht="27" customHeight="1"/>
    <row r="8" spans="1:1">
      <c r="A8">
        <v>0</v>
      </c>
    </row>
    <row r="9" spans="1:1">
      <c r="A9">
        <v>1</v>
      </c>
    </row>
    <row r="11" spans="1:1">
      <c r="A11">
        <v>0</v>
      </c>
    </row>
    <row r="12" spans="1:1">
      <c r="A12">
        <v>1</v>
      </c>
    </row>
    <row r="13" spans="1:1">
      <c r="A13">
        <v>2</v>
      </c>
    </row>
    <row r="16" spans="1:1">
      <c r="A16">
        <v>1</v>
      </c>
    </row>
    <row r="17" spans="1:1">
      <c r="A17">
        <v>2</v>
      </c>
    </row>
    <row r="18" spans="1:1">
      <c r="A18">
        <v>3</v>
      </c>
    </row>
    <row r="20" spans="1:1">
      <c r="A20" t="s">
        <v>31</v>
      </c>
    </row>
    <row r="21" spans="1:1">
      <c r="A21" t="s">
        <v>32</v>
      </c>
    </row>
    <row r="22" spans="1:1">
      <c r="A22" t="s">
        <v>33</v>
      </c>
    </row>
    <row r="23" spans="1:1">
      <c r="A23" t="s">
        <v>88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0:A14"/>
  <sheetViews>
    <sheetView workbookViewId="0">
      <selection activeCell="B1" sqref="B1:F1"/>
    </sheetView>
  </sheetViews>
  <sheetFormatPr defaultColWidth="11.42578125" defaultRowHeight="15"/>
  <sheetData>
    <row r="10" spans="1:1">
      <c r="A10" t="s">
        <v>15</v>
      </c>
    </row>
    <row r="11" spans="1:1">
      <c r="A11" t="s">
        <v>16</v>
      </c>
    </row>
    <row r="14" spans="1:1">
      <c r="A14">
        <f>+SUM('3. Risk Evaluation'!E10:E23)</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927AA875F5BDA439BA66A3ADB034488" ma:contentTypeVersion="9" ma:contentTypeDescription="Create a new document." ma:contentTypeScope="" ma:versionID="6d44ad016354def578a6e6ff1989351f">
  <xsd:schema xmlns:xsd="http://www.w3.org/2001/XMLSchema" xmlns:xs="http://www.w3.org/2001/XMLSchema" xmlns:p="http://schemas.microsoft.com/office/2006/metadata/properties" xmlns:ns3="bef84f9f-5272-4c05-9fd5-d900e18ebea6" targetNamespace="http://schemas.microsoft.com/office/2006/metadata/properties" ma:root="true" ma:fieldsID="f173c217ebcfb0466f456f953548fb69" ns3:_="">
    <xsd:import namespace="bef84f9f-5272-4c05-9fd5-d900e18ebea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84f9f-5272-4c05-9fd5-d900e18ebe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2FB5C4-BAC0-4475-8BDA-94E2CC9644DB}">
  <ds:schemaRefs>
    <ds:schemaRef ds:uri="http://schemas.microsoft.com/sharepoint/v3/contenttype/forms"/>
  </ds:schemaRefs>
</ds:datastoreItem>
</file>

<file path=customXml/itemProps2.xml><?xml version="1.0" encoding="utf-8"?>
<ds:datastoreItem xmlns:ds="http://schemas.openxmlformats.org/officeDocument/2006/customXml" ds:itemID="{380F5C02-52F6-4E46-9119-20A0A7476D1E}">
  <ds:schemaRefs>
    <ds:schemaRef ds:uri="http://purl.org/dc/terms/"/>
    <ds:schemaRef ds:uri="http://schemas.openxmlformats.org/package/2006/metadata/core-properties"/>
    <ds:schemaRef ds:uri="bef84f9f-5272-4c05-9fd5-d900e18ebea6"/>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0361278F-EB1B-46CC-B355-B0C72FF60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f84f9f-5272-4c05-9fd5-d900e18ebe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 Instructions</vt:lpstr>
      <vt:lpstr>2. Decision Tree</vt:lpstr>
      <vt:lpstr>3. Risk Evaluation</vt:lpstr>
      <vt:lpstr>4. Risk Mitigation</vt:lpstr>
      <vt:lpstr>5. Decision Matrix</vt:lpstr>
      <vt:lpstr>6. Risk Communication</vt:lpstr>
      <vt:lpstr>Back end</vt:lpstr>
      <vt:lpstr>Back end 2</vt:lpstr>
    </vt:vector>
  </TitlesOfParts>
  <Company>World Health Organization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WHO COVID Generic Risk Assessment</dc:title>
  <dc:creator>Lucia Mullen_Johns Hopkins Center for Health Security</dc:creator>
  <cp:lastModifiedBy>user</cp:lastModifiedBy>
  <dcterms:created xsi:type="dcterms:W3CDTF">2020-03-04T17:33:16Z</dcterms:created>
  <dcterms:modified xsi:type="dcterms:W3CDTF">2020-08-08T07:56:21Z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0x0101004927AA875F5BDA439BA66A3ADB034488</vt:lpwstr>
  </property>
</Properties>
</file>